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ichData/richValueRel.xml" ContentType="application/vnd.ms-excel.richvaluerel+xml"/>
  <Override PartName="/xl/persons/person.xml" ContentType="application/vnd.ms-excel.person+xml"/>
  <Override PartName="/xl/richData/rdRichValueTypes.xml" ContentType="application/vnd.ms-excel.rdrichvaluetypes+xml"/>
  <Override PartName="/xl/richData/rdrichvaluestructure.xml" ContentType="application/vnd.ms-excel.rdrichvaluestructure+xml"/>
  <Override PartName="/xl/richData/rdrichvalue.xml" ContentType="application/vnd.ms-excel.rdrichvalu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filterPrivacy="1" defaultThemeVersion="124226"/>
  <xr:revisionPtr revIDLastSave="0" documentId="13_ncr:1_{7EFDF39C-5E12-49A3-88E5-4B0A4BD8626A}" xr6:coauthVersionLast="47" xr6:coauthVersionMax="47" xr10:uidLastSave="{00000000-0000-0000-0000-000000000000}"/>
  <bookViews>
    <workbookView xWindow="-28920" yWindow="-120" windowWidth="29040" windowHeight="15840" activeTab="3" xr2:uid="{00000000-000D-0000-FFFF-FFFF00000000}"/>
  </bookViews>
  <sheets>
    <sheet name="Top 10 Summary" sheetId="12" r:id="rId1"/>
    <sheet name="Y3" sheetId="11" r:id="rId2"/>
    <sheet name="Y2" sheetId="7" r:id="rId3"/>
    <sheet name="Y1" sheetId="6" r:id="rId4"/>
  </sheets>
  <calcPr calcId="181029"/>
</workbook>
</file>

<file path=xl/calcChain.xml><?xml version="1.0" encoding="utf-8"?>
<calcChain xmlns="http://schemas.openxmlformats.org/spreadsheetml/2006/main">
  <c r="E9" i="11" l="1"/>
  <c r="E10" i="11"/>
  <c r="E12" i="11"/>
  <c r="E13" i="11"/>
  <c r="E15" i="11"/>
  <c r="E16" i="11"/>
  <c r="D6" i="6"/>
  <c r="D7" i="6"/>
  <c r="D8" i="6"/>
  <c r="D5" i="6"/>
  <c r="Q36" i="6"/>
  <c r="P36" i="6"/>
  <c r="O36" i="6"/>
  <c r="N36" i="6"/>
  <c r="M36" i="6"/>
  <c r="L36" i="6"/>
  <c r="K36" i="6"/>
  <c r="J36" i="6"/>
  <c r="I36" i="6"/>
  <c r="H36" i="6"/>
  <c r="G36" i="6"/>
  <c r="F36" i="6"/>
  <c r="F26" i="11"/>
  <c r="G26" i="11"/>
  <c r="H26" i="11"/>
  <c r="I26" i="11"/>
  <c r="J26" i="11"/>
  <c r="K26" i="11"/>
  <c r="L26" i="11"/>
  <c r="M26" i="11"/>
  <c r="N26" i="11"/>
  <c r="O26" i="11"/>
  <c r="P26" i="11"/>
  <c r="Q26" i="11"/>
  <c r="D28" i="7" l="1"/>
  <c r="D27" i="7"/>
  <c r="D26" i="7"/>
  <c r="D25" i="7"/>
  <c r="D24" i="7"/>
  <c r="E25" i="7" s="1"/>
  <c r="E27" i="7"/>
  <c r="E26" i="7"/>
  <c r="D23" i="7"/>
  <c r="E23" i="7" s="1"/>
  <c r="D22" i="7"/>
  <c r="D21" i="7"/>
  <c r="E22" i="7" s="1"/>
  <c r="D20" i="7"/>
  <c r="E21" i="7" s="1"/>
  <c r="D19" i="7"/>
  <c r="E20" i="7" s="1"/>
  <c r="A3" i="7"/>
  <c r="A3" i="6"/>
  <c r="D14" i="7"/>
  <c r="D18" i="7"/>
  <c r="E19" i="7" s="1"/>
  <c r="D6" i="7"/>
  <c r="D33" i="6"/>
  <c r="D34" i="6"/>
  <c r="D5" i="11"/>
  <c r="E6" i="11" s="1"/>
  <c r="D7" i="11"/>
  <c r="A3" i="11"/>
  <c r="D9" i="11"/>
  <c r="D10" i="11"/>
  <c r="D12" i="11"/>
  <c r="D13" i="11"/>
  <c r="D14" i="11"/>
  <c r="D6" i="11"/>
  <c r="D8" i="11"/>
  <c r="D11" i="11"/>
  <c r="D15" i="11"/>
  <c r="D16" i="11"/>
  <c r="D17" i="11"/>
  <c r="D18" i="11"/>
  <c r="D19" i="11"/>
  <c r="D20" i="11"/>
  <c r="D21" i="11"/>
  <c r="D22" i="11"/>
  <c r="D23" i="11"/>
  <c r="D24" i="11"/>
  <c r="E24" i="7" l="1"/>
  <c r="E28" i="7"/>
  <c r="B25" i="12"/>
  <c r="B24" i="12"/>
  <c r="B23" i="12"/>
  <c r="B22" i="12"/>
  <c r="B21" i="12"/>
  <c r="B20" i="12"/>
  <c r="B19" i="12"/>
  <c r="B18" i="12"/>
  <c r="B17" i="12"/>
  <c r="C25" i="12"/>
  <c r="C24" i="12"/>
  <c r="C23" i="12"/>
  <c r="C22" i="12"/>
  <c r="C21" i="12"/>
  <c r="C20" i="12"/>
  <c r="C19" i="12"/>
  <c r="C18" i="12"/>
  <c r="C17" i="12"/>
  <c r="C16" i="12"/>
  <c r="B16" i="12"/>
  <c r="G6" i="12"/>
  <c r="H6" i="12"/>
  <c r="G7" i="12"/>
  <c r="H7" i="12"/>
  <c r="G8" i="12"/>
  <c r="H8" i="12"/>
  <c r="G9" i="12"/>
  <c r="H9" i="12"/>
  <c r="G10" i="12"/>
  <c r="H10" i="12"/>
  <c r="G11" i="12"/>
  <c r="H11" i="12"/>
  <c r="G12" i="12"/>
  <c r="H12" i="12"/>
  <c r="G13" i="12"/>
  <c r="H13" i="12"/>
  <c r="G14" i="12"/>
  <c r="H14" i="12"/>
  <c r="B10" i="12"/>
  <c r="C10" i="12"/>
  <c r="B11" i="12"/>
  <c r="C11" i="12"/>
  <c r="B12" i="12"/>
  <c r="C12" i="12"/>
  <c r="D12" i="12"/>
  <c r="B13" i="12"/>
  <c r="C13" i="12"/>
  <c r="D13" i="12"/>
  <c r="B14" i="12"/>
  <c r="C14" i="12"/>
  <c r="D14" i="12"/>
  <c r="H5" i="12"/>
  <c r="G5" i="12"/>
  <c r="B6" i="12"/>
  <c r="C6" i="12"/>
  <c r="B7" i="12"/>
  <c r="C7" i="12"/>
  <c r="B8" i="12"/>
  <c r="C8" i="12"/>
  <c r="B9" i="12"/>
  <c r="C9" i="12"/>
  <c r="C5" i="12"/>
  <c r="B5" i="12"/>
  <c r="Q30" i="7"/>
  <c r="P30" i="7"/>
  <c r="O30" i="7"/>
  <c r="N30" i="7"/>
  <c r="M30" i="7"/>
  <c r="L30" i="7"/>
  <c r="K30" i="7"/>
  <c r="J30" i="7"/>
  <c r="I30" i="7"/>
  <c r="H30" i="7"/>
  <c r="G30" i="7"/>
  <c r="F30" i="7"/>
  <c r="D29" i="7"/>
  <c r="D7" i="12"/>
  <c r="D13" i="7"/>
  <c r="D10" i="7"/>
  <c r="D11" i="12"/>
  <c r="D10" i="12"/>
  <c r="D9" i="12"/>
  <c r="D8" i="12"/>
  <c r="D6" i="12"/>
  <c r="D5" i="12"/>
  <c r="D15" i="7"/>
  <c r="I13" i="12" l="1"/>
  <c r="E15" i="7"/>
  <c r="D35" i="6"/>
  <c r="D25" i="11"/>
  <c r="E7" i="11"/>
  <c r="D19" i="12"/>
  <c r="D21" i="12"/>
  <c r="D23" i="12"/>
  <c r="D17" i="12"/>
  <c r="D16" i="12"/>
  <c r="D5" i="7"/>
  <c r="E6" i="7" s="1"/>
  <c r="D11" i="7"/>
  <c r="D12" i="7"/>
  <c r="D9" i="7"/>
  <c r="D17" i="7"/>
  <c r="D8" i="7"/>
  <c r="D7" i="7"/>
  <c r="D16" i="7"/>
  <c r="I9" i="12" s="1"/>
  <c r="I14" i="12" l="1"/>
  <c r="E18" i="7"/>
  <c r="I5" i="12"/>
  <c r="E7" i="7"/>
  <c r="I10" i="12"/>
  <c r="E9" i="7"/>
  <c r="I12" i="12"/>
  <c r="I7" i="12"/>
  <c r="E14" i="7"/>
  <c r="D20" i="12"/>
  <c r="D18" i="12"/>
  <c r="D25" i="12"/>
  <c r="I11" i="12"/>
  <c r="E13" i="7"/>
  <c r="D24" i="12"/>
  <c r="D22" i="12"/>
  <c r="E11" i="7"/>
  <c r="I8" i="12"/>
  <c r="E10" i="7"/>
  <c r="I6" i="12"/>
  <c r="E8" i="6"/>
  <c r="E6" i="6"/>
  <c r="E7" i="6"/>
  <c r="E12" i="7"/>
  <c r="E16" i="7"/>
  <c r="E8" i="7"/>
  <c r="E17" i="7"/>
</calcChain>
</file>

<file path=xl/sharedStrings.xml><?xml version="1.0" encoding="utf-8"?>
<sst xmlns="http://schemas.openxmlformats.org/spreadsheetml/2006/main" count="160" uniqueCount="55">
  <si>
    <t>Rider</t>
  </si>
  <si>
    <t>Total</t>
  </si>
  <si>
    <t>R1</t>
  </si>
  <si>
    <t>R2</t>
  </si>
  <si>
    <t>Rider No</t>
  </si>
  <si>
    <t>Diff</t>
  </si>
  <si>
    <t>-</t>
  </si>
  <si>
    <t>R3</t>
  </si>
  <si>
    <t>Points not scored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</si>
  <si>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</si>
  <si>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</si>
  <si>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</si>
  <si>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</si>
  <si>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</si>
  <si>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</si>
  <si>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</si>
  <si>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</si>
  <si>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</si>
  <si>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</si>
  <si>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3 races per Round</t>
  </si>
  <si>
    <t>Y1</t>
  </si>
  <si>
    <t>Y2</t>
  </si>
  <si>
    <t>Y3</t>
  </si>
  <si>
    <t>Youth Quad</t>
  </si>
  <si>
    <t>After Round 1</t>
  </si>
  <si>
    <t>MRA Youth Quad Ulster</t>
  </si>
  <si>
    <t>MRA Youth Quad Championship 2025</t>
  </si>
  <si>
    <t>Evie TRAVERS</t>
  </si>
  <si>
    <t>Eden McANENEY</t>
  </si>
  <si>
    <t>Thomas BIGGERSTAFF</t>
  </si>
  <si>
    <t>Che McCLOSKEY</t>
  </si>
  <si>
    <t>St Johns</t>
  </si>
  <si>
    <t>Round 1</t>
  </si>
  <si>
    <t>John Joe MALONE</t>
  </si>
  <si>
    <t>Odhran GALLAGHER</t>
  </si>
  <si>
    <t>Hunter ORR</t>
  </si>
  <si>
    <t>Jamie COWAN</t>
  </si>
  <si>
    <t>Jenson GILCHHRIST</t>
  </si>
  <si>
    <t>Rosa BANN</t>
  </si>
  <si>
    <t>Micheal TINNIELLY</t>
  </si>
  <si>
    <t>Macy EDGAR</t>
  </si>
  <si>
    <t>Pauric DALY</t>
  </si>
  <si>
    <t>Joe McVEY</t>
  </si>
  <si>
    <t>Adam GIBSON</t>
  </si>
  <si>
    <t>Rory FARREN</t>
  </si>
  <si>
    <t>Daniel DUDDY</t>
  </si>
  <si>
    <t>Kaelin McQUAID</t>
  </si>
  <si>
    <t>Corey MURRAY</t>
  </si>
  <si>
    <t>James POLLOCK</t>
  </si>
  <si>
    <t>Riley QUINN</t>
  </si>
  <si>
    <t>Jake MOORE</t>
  </si>
  <si>
    <t>Cain McCOSKER</t>
  </si>
  <si>
    <t>Joel LARKHAM</t>
  </si>
  <si>
    <t>Riley WILSON</t>
  </si>
  <si>
    <t>Kyla KELLY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</si>
</sst>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"/>
    </font>
    <font>
      <b/>
      <sz val="10"/>
      <name val="Comic Sans MS"/>
      <family val="4"/>
    </font>
    <font>
      <b/>
      <sz val="10"/>
      <color indexed="10"/>
      <name val="Comic Sans MS"/>
      <family val="4"/>
    </font>
    <font>
      <b/>
      <sz val="12"/>
      <name val="Comic Sans MS"/>
      <family val="4"/>
    </font>
    <font>
      <sz val="12"/>
      <name val="Comic Sans MS"/>
      <family val="4"/>
    </font>
    <font>
      <sz val="12"/>
      <color indexed="10"/>
      <name val="Comic Sans MS"/>
      <family val="4"/>
    </font>
    <font>
      <sz val="10"/>
      <name val="Tahoma"/>
      <family val="2"/>
    </font>
    <font>
      <sz val="10"/>
      <name val="Arial"/>
      <family val="2"/>
    </font>
    <font>
      <b/>
      <sz val="10"/>
      <name val="Tahoma"/>
      <family val="2"/>
    </font>
    <font>
      <b/>
      <sz val="11"/>
      <name val="Comic Sans MS"/>
      <family val="4"/>
    </font>
    <font>
      <sz val="10"/>
      <color theme="0" tint="-0.499984740745262"/>
      <name val="Tahoma"/>
      <family val="2"/>
    </font>
    <font>
      <sz val="8"/>
      <name val="Arial"/>
      <family val="2"/>
    </font>
    <font>
      <b/>
      <sz val="8"/>
      <name val="Comic Sans MS"/>
      <family val="4"/>
    </font>
    <font>
      <sz val="9"/>
      <name val="Tahoma"/>
      <family val="2"/>
    </font>
    <font>
      <b/>
      <sz val="18"/>
      <color theme="0"/>
      <name val="Tahoma"/>
      <family val="2"/>
    </font>
    <font>
      <b/>
      <sz val="18"/>
      <color theme="3" tint="-0.249977111117893"/>
      <name val="Tahoma"/>
      <family val="2"/>
    </font>
    <font>
      <b/>
      <sz val="12"/>
      <color theme="3" tint="-0.249977111117893"/>
      <name val="Comic Sans MS"/>
      <family val="4"/>
    </font>
    <font>
      <b/>
      <sz val="10"/>
      <color theme="3" tint="-0.249977111117893"/>
      <name val="Tahoma"/>
      <family val="2"/>
    </font>
    <font>
      <sz val="10"/>
      <color theme="3" tint="-0.249977111117893"/>
      <name val="Tahoma"/>
      <family val="2"/>
    </font>
    <font>
      <b/>
      <sz val="9"/>
      <name val="Tahoma"/>
      <family val="2"/>
    </font>
    <font>
      <sz val="10"/>
      <color theme="0"/>
      <name val="Tahoma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114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8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8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8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C000"/>
      </top>
      <bottom style="thin">
        <color indexed="64"/>
      </bottom>
      <diagonal/>
    </border>
    <border>
      <left/>
      <right/>
      <top style="medium">
        <color rgb="FFFFC000"/>
      </top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ck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rgb="FFFFC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FFC000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41">
    <xf numFmtId="0" fontId="0" fillId="0" borderId="0" xfId="0"/>
    <xf numFmtId="0" fontId="4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0" fillId="0" borderId="3" xfId="0" applyBorder="1"/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0" fillId="0" borderId="5" xfId="0" applyBorder="1"/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6" fillId="3" borderId="39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37" xfId="0" applyFont="1" applyFill="1" applyBorder="1" applyAlignment="1">
      <alignment horizontal="center" vertical="center" wrapText="1"/>
    </xf>
    <xf numFmtId="0" fontId="6" fillId="3" borderId="42" xfId="0" applyFont="1" applyFill="1" applyBorder="1" applyAlignment="1">
      <alignment horizontal="center" vertical="center" wrapText="1"/>
    </xf>
    <xf numFmtId="0" fontId="6" fillId="3" borderId="36" xfId="0" applyFont="1" applyFill="1" applyBorder="1" applyAlignment="1">
      <alignment horizontal="center" vertical="center" wrapText="1"/>
    </xf>
    <xf numFmtId="0" fontId="6" fillId="3" borderId="38" xfId="0" applyFont="1" applyFill="1" applyBorder="1" applyAlignment="1">
      <alignment horizontal="center" vertical="center" wrapText="1"/>
    </xf>
    <xf numFmtId="0" fontId="6" fillId="3" borderId="63" xfId="0" applyFont="1" applyFill="1" applyBorder="1" applyAlignment="1">
      <alignment horizontal="center" vertical="center" wrapText="1"/>
    </xf>
    <xf numFmtId="0" fontId="6" fillId="3" borderId="65" xfId="0" applyFont="1" applyFill="1" applyBorder="1" applyAlignment="1">
      <alignment horizontal="center" vertical="center" wrapText="1"/>
    </xf>
    <xf numFmtId="0" fontId="6" fillId="3" borderId="67" xfId="0" applyFont="1" applyFill="1" applyBorder="1" applyAlignment="1">
      <alignment horizontal="center" vertical="center" wrapText="1"/>
    </xf>
    <xf numFmtId="0" fontId="0" fillId="0" borderId="64" xfId="0" applyBorder="1"/>
    <xf numFmtId="0" fontId="0" fillId="0" borderId="63" xfId="0" applyBorder="1"/>
    <xf numFmtId="0" fontId="8" fillId="3" borderId="6" xfId="0" applyFont="1" applyFill="1" applyBorder="1" applyAlignment="1">
      <alignment horizontal="center" vertical="center" wrapText="1"/>
    </xf>
    <xf numFmtId="0" fontId="0" fillId="0" borderId="3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3" borderId="69" xfId="0" applyFont="1" applyFill="1" applyBorder="1" applyAlignment="1">
      <alignment horizontal="center" vertical="center" wrapText="1"/>
    </xf>
    <xf numFmtId="0" fontId="6" fillId="3" borderId="40" xfId="0" applyFont="1" applyFill="1" applyBorder="1" applyAlignment="1">
      <alignment horizontal="center" vertical="center" wrapText="1"/>
    </xf>
    <xf numFmtId="0" fontId="6" fillId="3" borderId="30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0" fillId="0" borderId="3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3" borderId="72" xfId="0" applyFont="1" applyFill="1" applyBorder="1" applyAlignment="1">
      <alignment horizontal="center" vertical="center" wrapText="1"/>
    </xf>
    <xf numFmtId="0" fontId="6" fillId="3" borderId="74" xfId="0" applyFont="1" applyFill="1" applyBorder="1" applyAlignment="1">
      <alignment horizontal="center" vertical="center" wrapText="1"/>
    </xf>
    <xf numFmtId="0" fontId="0" fillId="0" borderId="70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3" borderId="78" xfId="0" applyFont="1" applyFill="1" applyBorder="1" applyAlignment="1">
      <alignment horizontal="center" vertical="center" wrapText="1"/>
    </xf>
    <xf numFmtId="0" fontId="6" fillId="3" borderId="66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0" fillId="0" borderId="81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6" fillId="3" borderId="43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 wrapText="1"/>
    </xf>
    <xf numFmtId="0" fontId="6" fillId="3" borderId="86" xfId="0" applyFont="1" applyFill="1" applyBorder="1" applyAlignment="1">
      <alignment horizontal="center" vertical="center" wrapText="1"/>
    </xf>
    <xf numFmtId="0" fontId="6" fillId="3" borderId="87" xfId="0" applyFont="1" applyFill="1" applyBorder="1" applyAlignment="1">
      <alignment horizontal="center" vertical="center" wrapText="1"/>
    </xf>
    <xf numFmtId="0" fontId="6" fillId="3" borderId="88" xfId="0" applyFont="1" applyFill="1" applyBorder="1" applyAlignment="1">
      <alignment horizontal="center" vertical="center" wrapText="1"/>
    </xf>
    <xf numFmtId="0" fontId="6" fillId="3" borderId="64" xfId="0" applyFont="1" applyFill="1" applyBorder="1" applyAlignment="1">
      <alignment horizontal="center" vertical="center" wrapText="1"/>
    </xf>
    <xf numFmtId="0" fontId="0" fillId="0" borderId="41" xfId="0" applyBorder="1"/>
    <xf numFmtId="0" fontId="0" fillId="0" borderId="1" xfId="0" applyBorder="1"/>
    <xf numFmtId="0" fontId="6" fillId="3" borderId="91" xfId="0" applyFont="1" applyFill="1" applyBorder="1" applyAlignment="1">
      <alignment horizontal="center" vertical="center" wrapText="1"/>
    </xf>
    <xf numFmtId="0" fontId="6" fillId="3" borderId="90" xfId="0" applyFont="1" applyFill="1" applyBorder="1" applyAlignment="1">
      <alignment horizontal="center" vertical="center" wrapText="1"/>
    </xf>
    <xf numFmtId="0" fontId="6" fillId="3" borderId="92" xfId="0" applyFont="1" applyFill="1" applyBorder="1" applyAlignment="1">
      <alignment horizontal="center" vertical="center" wrapText="1"/>
    </xf>
    <xf numFmtId="0" fontId="10" fillId="3" borderId="47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6" fillId="3" borderId="85" xfId="0" applyFont="1" applyFill="1" applyBorder="1" applyAlignment="1">
      <alignment horizontal="center" vertical="center" wrapText="1"/>
    </xf>
    <xf numFmtId="0" fontId="11" fillId="0" borderId="80" xfId="0" applyFont="1" applyBorder="1" applyAlignment="1">
      <alignment horizontal="center" vertical="center"/>
    </xf>
    <xf numFmtId="0" fontId="11" fillId="0" borderId="79" xfId="0" applyFont="1" applyBorder="1" applyAlignment="1">
      <alignment horizontal="center" vertical="center"/>
    </xf>
    <xf numFmtId="0" fontId="11" fillId="0" borderId="84" xfId="0" applyFont="1" applyBorder="1" applyAlignment="1">
      <alignment horizontal="center" vertical="center"/>
    </xf>
    <xf numFmtId="0" fontId="11" fillId="0" borderId="95" xfId="0" applyFont="1" applyBorder="1" applyAlignment="1">
      <alignment horizontal="center" vertical="center"/>
    </xf>
    <xf numFmtId="0" fontId="11" fillId="0" borderId="83" xfId="0" applyFont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 wrapText="1"/>
    </xf>
    <xf numFmtId="0" fontId="0" fillId="0" borderId="96" xfId="0" applyBorder="1"/>
    <xf numFmtId="0" fontId="0" fillId="0" borderId="97" xfId="0" applyBorder="1"/>
    <xf numFmtId="0" fontId="0" fillId="0" borderId="98" xfId="0" applyBorder="1"/>
    <xf numFmtId="0" fontId="0" fillId="0" borderId="52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77" xfId="0" applyBorder="1"/>
    <xf numFmtId="0" fontId="0" fillId="0" borderId="80" xfId="0" applyBorder="1" applyAlignment="1">
      <alignment horizontal="center" vertical="center"/>
    </xf>
    <xf numFmtId="0" fontId="6" fillId="3" borderId="70" xfId="0" applyFont="1" applyFill="1" applyBorder="1" applyAlignment="1">
      <alignment horizontal="center" vertical="center" wrapText="1"/>
    </xf>
    <xf numFmtId="0" fontId="0" fillId="0" borderId="106" xfId="0" applyBorder="1"/>
    <xf numFmtId="0" fontId="13" fillId="3" borderId="6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29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3" borderId="59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8" fillId="3" borderId="60" xfId="0" applyFont="1" applyFill="1" applyBorder="1" applyAlignment="1">
      <alignment horizontal="center" vertical="center" wrapText="1"/>
    </xf>
    <xf numFmtId="0" fontId="8" fillId="3" borderId="93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6" fillId="3" borderId="54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71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6" fillId="0" borderId="42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43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90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72" xfId="0" applyFont="1" applyBorder="1" applyAlignment="1">
      <alignment horizontal="center"/>
    </xf>
    <xf numFmtId="0" fontId="6" fillId="0" borderId="39" xfId="0" applyFont="1" applyBorder="1"/>
    <xf numFmtId="0" fontId="6" fillId="0" borderId="3" xfId="0" applyFont="1" applyBorder="1"/>
    <xf numFmtId="0" fontId="6" fillId="0" borderId="12" xfId="0" applyFont="1" applyBorder="1"/>
    <xf numFmtId="0" fontId="6" fillId="0" borderId="69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6" fillId="0" borderId="78" xfId="0" applyFont="1" applyBorder="1" applyAlignment="1">
      <alignment horizontal="center" vertical="center"/>
    </xf>
    <xf numFmtId="0" fontId="6" fillId="0" borderId="92" xfId="0" applyFont="1" applyBorder="1" applyAlignment="1">
      <alignment horizontal="center" vertical="center"/>
    </xf>
    <xf numFmtId="0" fontId="6" fillId="0" borderId="94" xfId="0" applyFont="1" applyBorder="1" applyAlignment="1">
      <alignment horizontal="center" vertical="center"/>
    </xf>
    <xf numFmtId="0" fontId="6" fillId="0" borderId="73" xfId="0" applyFont="1" applyBorder="1"/>
    <xf numFmtId="0" fontId="6" fillId="0" borderId="74" xfId="0" applyFont="1" applyBorder="1"/>
    <xf numFmtId="0" fontId="6" fillId="0" borderId="75" xfId="0" applyFont="1" applyBorder="1"/>
    <xf numFmtId="0" fontId="6" fillId="0" borderId="65" xfId="0" applyFont="1" applyBorder="1" applyAlignment="1">
      <alignment horizontal="center" vertical="center"/>
    </xf>
    <xf numFmtId="0" fontId="6" fillId="0" borderId="66" xfId="0" applyFont="1" applyBorder="1"/>
    <xf numFmtId="0" fontId="6" fillId="0" borderId="63" xfId="0" applyFont="1" applyBorder="1"/>
    <xf numFmtId="0" fontId="6" fillId="0" borderId="67" xfId="0" applyFont="1" applyBorder="1"/>
    <xf numFmtId="0" fontId="6" fillId="0" borderId="64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6" fillId="0" borderId="40" xfId="0" applyFont="1" applyBorder="1"/>
    <xf numFmtId="0" fontId="6" fillId="0" borderId="30" xfId="0" applyFont="1" applyBorder="1"/>
    <xf numFmtId="0" fontId="6" fillId="0" borderId="13" xfId="0" applyFont="1" applyBorder="1"/>
    <xf numFmtId="0" fontId="8" fillId="3" borderId="44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 wrapText="1"/>
    </xf>
    <xf numFmtId="0" fontId="8" fillId="3" borderId="104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14" fillId="4" borderId="50" xfId="0" applyFont="1" applyFill="1" applyBorder="1" applyAlignment="1">
      <alignment vertical="center" wrapText="1"/>
    </xf>
    <xf numFmtId="0" fontId="3" fillId="4" borderId="53" xfId="0" applyFont="1" applyFill="1" applyBorder="1" applyAlignment="1">
      <alignment vertical="center" wrapText="1"/>
    </xf>
    <xf numFmtId="0" fontId="4" fillId="4" borderId="82" xfId="0" applyFont="1" applyFill="1" applyBorder="1" applyAlignment="1">
      <alignment vertical="center" wrapText="1"/>
    </xf>
    <xf numFmtId="0" fontId="5" fillId="4" borderId="93" xfId="0" applyFont="1" applyFill="1" applyBorder="1" applyAlignment="1">
      <alignment vertical="center" wrapText="1"/>
    </xf>
    <xf numFmtId="0" fontId="16" fillId="4" borderId="82" xfId="0" applyFont="1" applyFill="1" applyBorder="1" applyAlignment="1">
      <alignment vertical="center" wrapText="1"/>
    </xf>
    <xf numFmtId="0" fontId="18" fillId="4" borderId="50" xfId="0" applyFont="1" applyFill="1" applyBorder="1"/>
    <xf numFmtId="0" fontId="18" fillId="0" borderId="36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18" fillId="4" borderId="50" xfId="0" applyFont="1" applyFill="1" applyBorder="1" applyAlignment="1">
      <alignment vertical="center"/>
    </xf>
    <xf numFmtId="0" fontId="18" fillId="0" borderId="38" xfId="0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18" fillId="4" borderId="82" xfId="0" applyFont="1" applyFill="1" applyBorder="1" applyAlignment="1">
      <alignment vertical="center"/>
    </xf>
    <xf numFmtId="0" fontId="18" fillId="0" borderId="13" xfId="0" applyFont="1" applyBorder="1" applyAlignment="1">
      <alignment horizontal="center" vertical="center"/>
    </xf>
    <xf numFmtId="0" fontId="18" fillId="0" borderId="69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66" xfId="0" applyFont="1" applyBorder="1" applyAlignment="1">
      <alignment horizontal="center" vertical="center"/>
    </xf>
    <xf numFmtId="0" fontId="18" fillId="0" borderId="63" xfId="0" applyFont="1" applyBorder="1" applyAlignment="1">
      <alignment horizontal="center" vertical="center"/>
    </xf>
    <xf numFmtId="0" fontId="9" fillId="4" borderId="0" xfId="0" applyFont="1" applyFill="1" applyAlignment="1">
      <alignment vertical="center" wrapText="1"/>
    </xf>
    <xf numFmtId="0" fontId="9" fillId="4" borderId="53" xfId="0" applyFont="1" applyFill="1" applyBorder="1" applyAlignment="1">
      <alignment vertical="center" wrapText="1"/>
    </xf>
    <xf numFmtId="0" fontId="1" fillId="4" borderId="55" xfId="0" applyFont="1" applyFill="1" applyBorder="1" applyAlignment="1">
      <alignment vertical="center"/>
    </xf>
    <xf numFmtId="0" fontId="2" fillId="4" borderId="105" xfId="0" applyFont="1" applyFill="1" applyBorder="1" applyAlignment="1">
      <alignment horizontal="center" vertical="center"/>
    </xf>
    <xf numFmtId="0" fontId="2" fillId="4" borderId="77" xfId="0" applyFont="1" applyFill="1" applyBorder="1" applyAlignment="1">
      <alignment horizontal="center" vertical="center"/>
    </xf>
    <xf numFmtId="0" fontId="4" fillId="4" borderId="33" xfId="0" applyFont="1" applyFill="1" applyBorder="1" applyAlignment="1">
      <alignment horizontal="center" vertical="center" wrapText="1"/>
    </xf>
    <xf numFmtId="0" fontId="4" fillId="4" borderId="34" xfId="0" applyFont="1" applyFill="1" applyBorder="1" applyAlignment="1">
      <alignment horizontal="center" vertical="center" wrapText="1"/>
    </xf>
    <xf numFmtId="0" fontId="4" fillId="4" borderId="45" xfId="0" applyFont="1" applyFill="1" applyBorder="1" applyAlignment="1">
      <alignment horizontal="center" vertical="center" wrapText="1"/>
    </xf>
    <xf numFmtId="0" fontId="4" fillId="4" borderId="35" xfId="0" applyFont="1" applyFill="1" applyBorder="1" applyAlignment="1">
      <alignment horizontal="center" vertical="center" wrapText="1"/>
    </xf>
    <xf numFmtId="0" fontId="4" fillId="4" borderId="47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29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  <xf numFmtId="0" fontId="18" fillId="0" borderId="107" xfId="0" applyFont="1" applyBorder="1" applyAlignment="1">
      <alignment horizontal="center" vertical="center"/>
    </xf>
    <xf numFmtId="0" fontId="18" fillId="4" borderId="108" xfId="0" applyFont="1" applyFill="1" applyBorder="1" applyAlignment="1">
      <alignment vertical="center"/>
    </xf>
    <xf numFmtId="0" fontId="4" fillId="4" borderId="52" xfId="0" applyFont="1" applyFill="1" applyBorder="1" applyAlignment="1">
      <alignment horizontal="center" vertical="center" wrapText="1"/>
    </xf>
    <xf numFmtId="0" fontId="4" fillId="4" borderId="49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4" fillId="4" borderId="89" xfId="0" applyFont="1" applyFill="1" applyBorder="1" applyAlignment="1">
      <alignment horizontal="center" vertical="center" wrapText="1"/>
    </xf>
    <xf numFmtId="0" fontId="8" fillId="3" borderId="103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0" fillId="0" borderId="95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50" xfId="0" applyBorder="1"/>
    <xf numFmtId="0" fontId="0" fillId="0" borderId="51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82" xfId="0" applyBorder="1"/>
    <xf numFmtId="0" fontId="0" fillId="0" borderId="9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15" fillId="4" borderId="49" xfId="0" applyFont="1" applyFill="1" applyBorder="1" applyAlignment="1">
      <alignment horizontal="center" vertical="center" wrapText="1"/>
    </xf>
    <xf numFmtId="0" fontId="15" fillId="4" borderId="50" xfId="0" applyFont="1" applyFill="1" applyBorder="1" applyAlignment="1">
      <alignment horizontal="center" vertical="center" wrapText="1"/>
    </xf>
    <xf numFmtId="0" fontId="17" fillId="4" borderId="61" xfId="0" applyFont="1" applyFill="1" applyBorder="1" applyAlignment="1">
      <alignment horizontal="center" vertical="center"/>
    </xf>
    <xf numFmtId="0" fontId="17" fillId="4" borderId="50" xfId="0" applyFont="1" applyFill="1" applyBorder="1" applyAlignment="1">
      <alignment horizontal="center" vertical="center"/>
    </xf>
    <xf numFmtId="0" fontId="17" fillId="4" borderId="51" xfId="0" applyFont="1" applyFill="1" applyBorder="1" applyAlignment="1">
      <alignment horizontal="center" vertical="center"/>
    </xf>
    <xf numFmtId="0" fontId="17" fillId="4" borderId="49" xfId="0" applyFont="1" applyFill="1" applyBorder="1" applyAlignment="1">
      <alignment horizontal="center" vertical="center"/>
    </xf>
    <xf numFmtId="0" fontId="16" fillId="4" borderId="82" xfId="0" applyFont="1" applyFill="1" applyBorder="1" applyAlignment="1">
      <alignment horizontal="center" wrapText="1"/>
    </xf>
    <xf numFmtId="0" fontId="16" fillId="4" borderId="52" xfId="0" applyFont="1" applyFill="1" applyBorder="1" applyAlignment="1">
      <alignment horizontal="center" vertical="center" wrapText="1"/>
    </xf>
    <xf numFmtId="0" fontId="16" fillId="4" borderId="80" xfId="0" applyFont="1" applyFill="1" applyBorder="1" applyAlignment="1">
      <alignment horizontal="center" vertical="center" wrapText="1"/>
    </xf>
    <xf numFmtId="0" fontId="16" fillId="4" borderId="82" xfId="0" applyFont="1" applyFill="1" applyBorder="1" applyAlignment="1">
      <alignment horizontal="center" vertical="center" wrapText="1"/>
    </xf>
    <xf numFmtId="16" fontId="3" fillId="4" borderId="99" xfId="0" applyNumberFormat="1" applyFont="1" applyFill="1" applyBorder="1" applyAlignment="1">
      <alignment horizontal="center" vertical="center" wrapText="1"/>
    </xf>
    <xf numFmtId="16" fontId="3" fillId="4" borderId="100" xfId="0" applyNumberFormat="1" applyFont="1" applyFill="1" applyBorder="1" applyAlignment="1">
      <alignment horizontal="center" vertical="center" wrapText="1"/>
    </xf>
    <xf numFmtId="16" fontId="3" fillId="4" borderId="101" xfId="0" applyNumberFormat="1" applyFont="1" applyFill="1" applyBorder="1" applyAlignment="1">
      <alignment horizontal="center" vertical="center" wrapText="1"/>
    </xf>
    <xf numFmtId="0" fontId="3" fillId="4" borderId="100" xfId="0" applyFont="1" applyFill="1" applyBorder="1" applyAlignment="1">
      <alignment horizontal="center" vertical="center" wrapText="1"/>
    </xf>
    <xf numFmtId="16" fontId="3" fillId="4" borderId="56" xfId="0" applyNumberFormat="1" applyFont="1" applyFill="1" applyBorder="1" applyAlignment="1">
      <alignment horizontal="center" vertical="center" wrapText="1"/>
    </xf>
    <xf numFmtId="16" fontId="3" fillId="4" borderId="57" xfId="0" applyNumberFormat="1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12" fillId="4" borderId="0" xfId="0" applyFont="1" applyFill="1" applyAlignment="1">
      <alignment horizontal="center" wrapText="1"/>
    </xf>
    <xf numFmtId="0" fontId="12" fillId="4" borderId="53" xfId="0" applyFont="1" applyFill="1" applyBorder="1" applyAlignment="1">
      <alignment horizontal="center" wrapText="1"/>
    </xf>
    <xf numFmtId="0" fontId="12" fillId="4" borderId="82" xfId="0" applyFont="1" applyFill="1" applyBorder="1" applyAlignment="1">
      <alignment horizontal="center" wrapText="1"/>
    </xf>
    <xf numFmtId="0" fontId="12" fillId="4" borderId="93" xfId="0" applyFont="1" applyFill="1" applyBorder="1" applyAlignment="1">
      <alignment horizontal="center" wrapText="1"/>
    </xf>
    <xf numFmtId="0" fontId="9" fillId="4" borderId="0" xfId="0" applyFont="1" applyFill="1" applyAlignment="1">
      <alignment horizontal="center" vertical="center" wrapText="1"/>
    </xf>
    <xf numFmtId="16" fontId="3" fillId="4" borderId="80" xfId="0" applyNumberFormat="1" applyFont="1" applyFill="1" applyBorder="1" applyAlignment="1">
      <alignment horizontal="center" vertical="center" wrapText="1"/>
    </xf>
    <xf numFmtId="16" fontId="3" fillId="4" borderId="82" xfId="0" applyNumberFormat="1" applyFont="1" applyFill="1" applyBorder="1" applyAlignment="1">
      <alignment horizontal="center" vertical="center" wrapText="1"/>
    </xf>
    <xf numFmtId="16" fontId="3" fillId="4" borderId="93" xfId="0" applyNumberFormat="1" applyFont="1" applyFill="1" applyBorder="1" applyAlignment="1">
      <alignment horizontal="center" vertical="center" wrapText="1"/>
    </xf>
    <xf numFmtId="16" fontId="3" fillId="4" borderId="46" xfId="0" applyNumberFormat="1" applyFont="1" applyFill="1" applyBorder="1" applyAlignment="1">
      <alignment horizontal="center" vertical="center" wrapText="1"/>
    </xf>
    <xf numFmtId="0" fontId="3" fillId="4" borderId="49" xfId="0" applyFont="1" applyFill="1" applyBorder="1" applyAlignment="1">
      <alignment horizontal="center" vertical="center" wrapText="1"/>
    </xf>
    <xf numFmtId="0" fontId="3" fillId="4" borderId="50" xfId="0" applyFont="1" applyFill="1" applyBorder="1" applyAlignment="1">
      <alignment horizontal="center" vertical="center" wrapText="1"/>
    </xf>
    <xf numFmtId="0" fontId="3" fillId="4" borderId="51" xfId="0" applyFont="1" applyFill="1" applyBorder="1" applyAlignment="1">
      <alignment horizontal="center" vertical="center" wrapText="1"/>
    </xf>
    <xf numFmtId="16" fontId="3" fillId="4" borderId="14" xfId="0" applyNumberFormat="1" applyFont="1" applyFill="1" applyBorder="1" applyAlignment="1">
      <alignment horizontal="center" vertical="center" wrapText="1"/>
    </xf>
    <xf numFmtId="0" fontId="0" fillId="0" borderId="80" xfId="0" applyBorder="1" applyAlignment="1">
      <alignment horizontal="center"/>
    </xf>
    <xf numFmtId="0" fontId="0" fillId="0" borderId="82" xfId="0" applyBorder="1" applyAlignment="1">
      <alignment horizontal="center"/>
    </xf>
    <xf numFmtId="16" fontId="4" fillId="2" borderId="14" xfId="0" applyNumberFormat="1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16" fontId="3" fillId="4" borderId="102" xfId="0" applyNumberFormat="1" applyFont="1" applyFill="1" applyBorder="1" applyAlignment="1">
      <alignment horizontal="center" vertical="center" wrapText="1"/>
    </xf>
    <xf numFmtId="0" fontId="4" fillId="2" borderId="109" xfId="0" applyFont="1" applyFill="1" applyBorder="1" applyAlignment="1">
      <alignment horizontal="center" vertical="center" wrapText="1"/>
    </xf>
    <xf numFmtId="0" fontId="0" fillId="0" borderId="48" xfId="0" applyBorder="1"/>
    <xf numFmtId="0" fontId="0" fillId="0" borderId="8" xfId="0" applyBorder="1"/>
    <xf numFmtId="0" fontId="0" fillId="0" borderId="65" xfId="0" applyBorder="1"/>
    <xf numFmtId="0" fontId="0" fillId="0" borderId="42" xfId="0" applyBorder="1"/>
    <xf numFmtId="0" fontId="0" fillId="0" borderId="0" xfId="0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12" fillId="4" borderId="14" xfId="0" applyFont="1" applyFill="1" applyBorder="1" applyAlignment="1">
      <alignment vertical="center"/>
    </xf>
    <xf numFmtId="0" fontId="4" fillId="4" borderId="14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0" borderId="60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3" borderId="51" xfId="0" applyFont="1" applyFill="1" applyBorder="1" applyAlignment="1">
      <alignment horizontal="center" vertical="center" wrapText="1"/>
    </xf>
    <xf numFmtId="0" fontId="4" fillId="4" borderId="42" xfId="0" applyFont="1" applyFill="1" applyBorder="1" applyAlignment="1">
      <alignment horizontal="center" vertical="center" wrapText="1"/>
    </xf>
    <xf numFmtId="0" fontId="4" fillId="4" borderId="68" xfId="0" applyFont="1" applyFill="1" applyBorder="1" applyAlignment="1">
      <alignment horizontal="center" vertical="center" wrapText="1"/>
    </xf>
    <xf numFmtId="0" fontId="4" fillId="4" borderId="110" xfId="0" applyFont="1" applyFill="1" applyBorder="1" applyAlignment="1">
      <alignment horizontal="center" vertical="center" wrapText="1"/>
    </xf>
    <xf numFmtId="0" fontId="0" fillId="0" borderId="78" xfId="0" applyBorder="1" applyAlignment="1">
      <alignment horizontal="center" vertical="center"/>
    </xf>
    <xf numFmtId="0" fontId="9" fillId="4" borderId="0" xfId="0" applyFont="1" applyFill="1" applyAlignment="1">
      <alignment horizontal="left" vertical="center" wrapText="1"/>
    </xf>
    <xf numFmtId="0" fontId="21" fillId="0" borderId="44" xfId="0" applyFont="1" applyBorder="1"/>
    <xf numFmtId="0" fontId="21" fillId="0" borderId="6" xfId="0" applyFont="1" applyBorder="1"/>
    <xf numFmtId="0" fontId="8" fillId="3" borderId="40" xfId="0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36" xfId="0" applyFont="1" applyFill="1" applyBorder="1" applyAlignment="1">
      <alignment horizontal="center" vertical="center" wrapText="1"/>
    </xf>
    <xf numFmtId="0" fontId="8" fillId="3" borderId="37" xfId="0" applyFont="1" applyFill="1" applyBorder="1" applyAlignment="1">
      <alignment horizontal="center" vertical="center" wrapText="1"/>
    </xf>
    <xf numFmtId="0" fontId="8" fillId="3" borderId="38" xfId="0" applyFont="1" applyFill="1" applyBorder="1" applyAlignment="1">
      <alignment horizontal="center" vertical="center" wrapText="1"/>
    </xf>
    <xf numFmtId="0" fontId="8" fillId="3" borderId="39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69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8" fillId="3" borderId="72" xfId="0" applyFont="1" applyFill="1" applyBorder="1" applyAlignment="1">
      <alignment horizontal="center" vertical="center" wrapText="1"/>
    </xf>
    <xf numFmtId="0" fontId="8" fillId="3" borderId="47" xfId="0" applyFont="1" applyFill="1" applyBorder="1" applyAlignment="1">
      <alignment horizontal="center" vertical="center" wrapText="1"/>
    </xf>
    <xf numFmtId="0" fontId="8" fillId="3" borderId="89" xfId="0" applyFont="1" applyFill="1" applyBorder="1" applyAlignment="1">
      <alignment horizontal="center" vertical="center" wrapText="1"/>
    </xf>
    <xf numFmtId="0" fontId="8" fillId="3" borderId="80" xfId="0" applyFont="1" applyFill="1" applyBorder="1" applyAlignment="1">
      <alignment horizontal="center" vertical="center" wrapText="1"/>
    </xf>
    <xf numFmtId="0" fontId="21" fillId="0" borderId="37" xfId="0" applyFont="1" applyBorder="1" applyAlignment="1">
      <alignment horizontal="center" vertical="center"/>
    </xf>
    <xf numFmtId="0" fontId="21" fillId="0" borderId="38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8" fillId="3" borderId="63" xfId="0" applyFont="1" applyFill="1" applyBorder="1" applyAlignment="1">
      <alignment horizontal="center" vertical="center" wrapText="1"/>
    </xf>
    <xf numFmtId="0" fontId="8" fillId="3" borderId="67" xfId="0" applyFont="1" applyFill="1" applyBorder="1" applyAlignment="1">
      <alignment horizontal="center" vertical="center" wrapText="1"/>
    </xf>
    <xf numFmtId="0" fontId="19" fillId="3" borderId="44" xfId="0" applyFont="1" applyFill="1" applyBorder="1" applyAlignment="1">
      <alignment horizontal="center" vertical="center" wrapText="1"/>
    </xf>
    <xf numFmtId="0" fontId="21" fillId="0" borderId="54" xfId="0" applyFont="1" applyBorder="1" applyAlignment="1">
      <alignment horizontal="center" vertical="center"/>
    </xf>
    <xf numFmtId="0" fontId="19" fillId="3" borderId="6" xfId="0" applyFont="1" applyFill="1" applyBorder="1" applyAlignment="1">
      <alignment horizontal="center" vertical="center" wrapText="1"/>
    </xf>
    <xf numFmtId="0" fontId="21" fillId="0" borderId="42" xfId="0" applyFont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/>
    </xf>
    <xf numFmtId="0" fontId="21" fillId="0" borderId="43" xfId="0" applyFont="1" applyBorder="1" applyAlignment="1">
      <alignment horizontal="center" vertical="center"/>
    </xf>
    <xf numFmtId="0" fontId="21" fillId="0" borderId="58" xfId="0" applyFont="1" applyBorder="1"/>
    <xf numFmtId="0" fontId="21" fillId="0" borderId="15" xfId="0" applyFont="1" applyBorder="1"/>
    <xf numFmtId="0" fontId="6" fillId="0" borderId="15" xfId="0" applyFont="1" applyBorder="1" applyAlignment="1">
      <alignment horizontal="center" vertical="center"/>
    </xf>
    <xf numFmtId="0" fontId="21" fillId="0" borderId="70" xfId="0" applyFont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/>
    </xf>
    <xf numFmtId="0" fontId="8" fillId="3" borderId="64" xfId="0" applyFont="1" applyFill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/>
    </xf>
    <xf numFmtId="0" fontId="2" fillId="4" borderId="111" xfId="0" applyFont="1" applyFill="1" applyBorder="1" applyAlignment="1">
      <alignment horizontal="center" vertical="center"/>
    </xf>
    <xf numFmtId="0" fontId="2" fillId="4" borderId="76" xfId="0" applyFont="1" applyFill="1" applyBorder="1" applyAlignment="1">
      <alignment horizontal="center" vertical="center"/>
    </xf>
    <xf numFmtId="0" fontId="0" fillId="0" borderId="81" xfId="0" applyBorder="1"/>
    <xf numFmtId="0" fontId="21" fillId="0" borderId="62" xfId="0" applyFont="1" applyBorder="1"/>
    <xf numFmtId="0" fontId="19" fillId="3" borderId="104" xfId="0" applyFont="1" applyFill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/>
    </xf>
    <xf numFmtId="0" fontId="13" fillId="3" borderId="31" xfId="0" applyFont="1" applyFill="1" applyBorder="1" applyAlignment="1">
      <alignment horizontal="center" vertical="center" wrapText="1"/>
    </xf>
    <xf numFmtId="0" fontId="21" fillId="0" borderId="16" xfId="0" applyFont="1" applyBorder="1"/>
    <xf numFmtId="0" fontId="21" fillId="0" borderId="36" xfId="0" applyFont="1" applyBorder="1" applyAlignment="1">
      <alignment horizontal="center"/>
    </xf>
    <xf numFmtId="0" fontId="21" fillId="0" borderId="37" xfId="0" applyFont="1" applyBorder="1" applyAlignment="1">
      <alignment horizontal="center"/>
    </xf>
    <xf numFmtId="0" fontId="21" fillId="0" borderId="38" xfId="0" applyFont="1" applyBorder="1" applyAlignment="1">
      <alignment horizontal="center"/>
    </xf>
    <xf numFmtId="0" fontId="21" fillId="0" borderId="3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1" fillId="0" borderId="66" xfId="0" applyFont="1" applyBorder="1" applyAlignment="1">
      <alignment horizontal="center"/>
    </xf>
    <xf numFmtId="0" fontId="21" fillId="0" borderId="63" xfId="0" applyFont="1" applyBorder="1" applyAlignment="1">
      <alignment horizontal="center"/>
    </xf>
    <xf numFmtId="0" fontId="21" fillId="0" borderId="67" xfId="0" applyFont="1" applyBorder="1" applyAlignment="1">
      <alignment horizontal="center"/>
    </xf>
    <xf numFmtId="0" fontId="21" fillId="0" borderId="40" xfId="0" applyFont="1" applyBorder="1" applyAlignment="1">
      <alignment horizontal="center"/>
    </xf>
    <xf numFmtId="0" fontId="21" fillId="0" borderId="30" xfId="0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20" fillId="0" borderId="30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63" xfId="0" applyFont="1" applyBorder="1" applyAlignment="1">
      <alignment horizontal="center" vertical="center"/>
    </xf>
    <xf numFmtId="0" fontId="0" fillId="4" borderId="51" xfId="0" applyFill="1" applyBorder="1"/>
    <xf numFmtId="0" fontId="16" fillId="4" borderId="0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vertical="center" wrapText="1"/>
    </xf>
    <xf numFmtId="0" fontId="18" fillId="0" borderId="112" xfId="0" applyFont="1" applyBorder="1" applyAlignment="1">
      <alignment horizontal="center" vertical="center"/>
    </xf>
    <xf numFmtId="0" fontId="18" fillId="0" borderId="113" xfId="0" applyFont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8" fillId="0" borderId="72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17" fillId="4" borderId="62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vertical="center"/>
    </xf>
    <xf numFmtId="0" fontId="17" fillId="4" borderId="0" xfId="0" applyFont="1" applyFill="1" applyBorder="1" applyAlignment="1">
      <alignment horizontal="center" vertical="center"/>
    </xf>
    <xf numFmtId="0" fontId="17" fillId="4" borderId="53" xfId="0" applyFont="1" applyFill="1" applyBorder="1" applyAlignment="1">
      <alignment horizontal="center" vertical="center"/>
    </xf>
    <xf numFmtId="0" fontId="18" fillId="0" borderId="67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2">
    <cellStyle name="Normal" xfId="0" builtinId="0"/>
    <cellStyle name="Normal 2" xfId="1" xr:uid="{B3BB95F0-78E4-4743-907D-44FADA2B394C}"/>
  </cellStyles>
  <dxfs count="25"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9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microsoft.com/office/2022/10/relationships/richValueRel" Target="richData/richValueRel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microsoft.com/office/2017/06/relationships/rdRichValueTypes" Target="richData/rdRichValueTypes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5" Type="http://schemas.microsoft.com/office/2017/06/relationships/rdRichValueStructure" Target="richData/rdrichvaluestructure.xml"/><Relationship Id="rId4" Type="http://schemas.openxmlformats.org/officeDocument/2006/relationships/worksheet" Target="worksheets/sheet4.xml"/><Relationship Id="rId14" Type="http://schemas.microsoft.com/office/2017/06/relationships/rdRichValue" Target="richData/rdrichvalue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201083</xdr:colOff>
      <xdr:row>0</xdr:row>
      <xdr:rowOff>88900</xdr:rowOff>
    </xdr:from>
    <xdr:to>
      <xdr:col>8</xdr:col>
      <xdr:colOff>203095</xdr:colOff>
      <xdr:row>2</xdr:row>
      <xdr:rowOff>123825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4423BA86-8CA6-49EC-A17E-7F0FDF6524F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5916" y="88900"/>
          <a:ext cx="2126087" cy="588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234950</xdr:colOff>
      <xdr:row>0</xdr:row>
      <xdr:rowOff>209549</xdr:rowOff>
    </xdr:from>
    <xdr:to>
      <xdr:col>3</xdr:col>
      <xdr:colOff>159914</xdr:colOff>
      <xdr:row>2</xdr:row>
      <xdr:rowOff>123824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A506825A-604C-41C9-BA93-C90DB6010D4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7925" y="209549"/>
          <a:ext cx="1439439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1492250</xdr:colOff>
      <xdr:row>0</xdr:row>
      <xdr:rowOff>38100</xdr:rowOff>
    </xdr:from>
    <xdr:to>
      <xdr:col>4</xdr:col>
      <xdr:colOff>381000</xdr:colOff>
      <xdr:row>1</xdr:row>
      <xdr:rowOff>161925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277B6D33-0D41-4804-AD6D-EB089CE8298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5225" y="38100"/>
          <a:ext cx="10128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E28BF-1A65-4053-A286-E31637DC409A}">
  <dimension ref="A1:I30"/>
  <sheetViews>
    <sheetView zoomScale="90" zoomScaleNormal="90" workbookViewId="0">
      <selection activeCell="L22" sqref="L22"/>
    </sheetView>
  </sheetViews>
  <sheetFormatPr defaultRowHeight="12.5" x14ac:dyDescent="0.25"/>
  <cols>
    <col min="1" max="1" width="4.7265625" style="51" customWidth="1"/>
    <col min="2" max="2" width="5.7265625" style="51" customWidth="1"/>
    <col min="3" max="3" width="24.7265625" customWidth="1"/>
    <col min="4" max="4" width="7.7265625" style="51" customWidth="1"/>
    <col min="5" max="5" width="2.7265625" customWidth="1"/>
    <col min="6" max="6" width="4.7265625" style="51" customWidth="1"/>
    <col min="7" max="7" width="5.7265625" style="51" customWidth="1"/>
    <col min="8" max="8" width="24.7265625" style="51" customWidth="1"/>
    <col min="9" max="9" width="7.7265625" style="51" customWidth="1"/>
  </cols>
  <sheetData>
    <row r="1" spans="1:9" ht="21.75" customHeight="1" x14ac:dyDescent="0.25">
      <c r="A1" s="210"/>
      <c r="B1" s="211"/>
      <c r="C1" s="211"/>
      <c r="D1" s="211"/>
      <c r="E1" s="211"/>
      <c r="F1" s="211"/>
      <c r="G1" s="157"/>
      <c r="H1" s="157"/>
      <c r="I1" s="327"/>
    </row>
    <row r="2" spans="1:9" ht="21.75" customHeight="1" x14ac:dyDescent="0.25">
      <c r="A2" s="217" t="s">
        <v>23</v>
      </c>
      <c r="B2" s="328"/>
      <c r="C2" s="328" t="s">
        <v>25</v>
      </c>
      <c r="D2" s="328"/>
      <c r="E2" s="328"/>
      <c r="F2" s="328"/>
      <c r="G2" s="328"/>
      <c r="H2" s="329"/>
      <c r="I2" s="158"/>
    </row>
    <row r="3" spans="1:9" ht="21.75" customHeight="1" thickBot="1" x14ac:dyDescent="0.65">
      <c r="A3" s="218"/>
      <c r="B3" s="219"/>
      <c r="C3" s="161" t="s">
        <v>24</v>
      </c>
      <c r="D3" s="216">
        <v>2025</v>
      </c>
      <c r="E3" s="216"/>
      <c r="F3" s="216"/>
      <c r="G3" s="216"/>
      <c r="H3" s="159"/>
      <c r="I3" s="160"/>
    </row>
    <row r="4" spans="1:9" ht="15" customHeight="1" thickBot="1" x14ac:dyDescent="0.3">
      <c r="A4" s="215" t="s">
        <v>22</v>
      </c>
      <c r="B4" s="213"/>
      <c r="C4" s="213"/>
      <c r="D4" s="213"/>
      <c r="E4" s="162"/>
      <c r="F4" s="213" t="s">
        <v>21</v>
      </c>
      <c r="G4" s="213"/>
      <c r="H4" s="213"/>
      <c r="I4" s="214"/>
    </row>
    <row r="5" spans="1:9" ht="15" customHeight="1" x14ac:dyDescent="0.25">
      <c r="A5" s="330" t="s">
        <v>9</v>
      </c>
      <c r="B5" s="191">
        <f>+'Y3'!B5</f>
        <v>710</v>
      </c>
      <c r="C5" s="191" t="str">
        <f>+'Y3'!C5</f>
        <v>Joe McVEY</v>
      </c>
      <c r="D5" s="191">
        <f>+'Y3'!D5</f>
        <v>72</v>
      </c>
      <c r="E5" s="192"/>
      <c r="F5" s="191" t="s">
        <v>9</v>
      </c>
      <c r="G5" s="191">
        <f>+'Y2'!B5</f>
        <v>20</v>
      </c>
      <c r="H5" s="191" t="str">
        <f>+'Y2'!C5</f>
        <v>John Joe MALONE</v>
      </c>
      <c r="I5" s="331">
        <f>+'Y2'!D5</f>
        <v>75</v>
      </c>
    </row>
    <row r="6" spans="1:9" ht="15" customHeight="1" x14ac:dyDescent="0.25">
      <c r="A6" s="167" t="s">
        <v>10</v>
      </c>
      <c r="B6" s="168">
        <f>+'Y3'!B6</f>
        <v>4</v>
      </c>
      <c r="C6" s="168" t="str">
        <f>+'Y3'!C6</f>
        <v>Adam GIBSON</v>
      </c>
      <c r="D6" s="168">
        <f>+'Y3'!D6</f>
        <v>69</v>
      </c>
      <c r="E6" s="332"/>
      <c r="F6" s="168" t="s">
        <v>10</v>
      </c>
      <c r="G6" s="168">
        <f>+'Y2'!B6</f>
        <v>15</v>
      </c>
      <c r="H6" s="168" t="str">
        <f>+'Y2'!C6</f>
        <v>Odhran GALLAGHER</v>
      </c>
      <c r="I6" s="169">
        <f>+'Y2'!D6</f>
        <v>64</v>
      </c>
    </row>
    <row r="7" spans="1:9" ht="15" customHeight="1" x14ac:dyDescent="0.25">
      <c r="A7" s="167" t="s">
        <v>11</v>
      </c>
      <c r="B7" s="168">
        <f>+'Y3'!B7</f>
        <v>6</v>
      </c>
      <c r="C7" s="168" t="str">
        <f>+'Y3'!C7</f>
        <v>Rory FARREN</v>
      </c>
      <c r="D7" s="168">
        <f>+'Y3'!D7</f>
        <v>53</v>
      </c>
      <c r="E7" s="332"/>
      <c r="F7" s="168" t="s">
        <v>11</v>
      </c>
      <c r="G7" s="168">
        <f>+'Y2'!B7</f>
        <v>555</v>
      </c>
      <c r="H7" s="168" t="str">
        <f>+'Y2'!C7</f>
        <v>Hunter ORR</v>
      </c>
      <c r="I7" s="169">
        <f>+'Y2'!D7</f>
        <v>56</v>
      </c>
    </row>
    <row r="8" spans="1:9" ht="15" customHeight="1" x14ac:dyDescent="0.25">
      <c r="A8" s="167" t="s">
        <v>12</v>
      </c>
      <c r="B8" s="168">
        <f>+'Y3'!B8</f>
        <v>781</v>
      </c>
      <c r="C8" s="168" t="str">
        <f>+'Y3'!C8</f>
        <v>Daniel DUDDY</v>
      </c>
      <c r="D8" s="168">
        <f>+'Y3'!D8</f>
        <v>52</v>
      </c>
      <c r="E8" s="332"/>
      <c r="F8" s="168" t="s">
        <v>12</v>
      </c>
      <c r="G8" s="168">
        <f>+'Y2'!B8</f>
        <v>111</v>
      </c>
      <c r="H8" s="168" t="str">
        <f>+'Y2'!C8</f>
        <v>Jamie COWAN</v>
      </c>
      <c r="I8" s="169">
        <f>+'Y2'!D8</f>
        <v>54</v>
      </c>
    </row>
    <row r="9" spans="1:9" ht="15" customHeight="1" thickBot="1" x14ac:dyDescent="0.3">
      <c r="A9" s="170" t="s">
        <v>13</v>
      </c>
      <c r="B9" s="171">
        <f>+'Y3'!B9</f>
        <v>10</v>
      </c>
      <c r="C9" s="171" t="str">
        <f>+'Y3'!C9</f>
        <v>Kaelin McQUAID</v>
      </c>
      <c r="D9" s="171">
        <f>+'Y3'!D9</f>
        <v>48</v>
      </c>
      <c r="E9" s="172"/>
      <c r="F9" s="171" t="s">
        <v>13</v>
      </c>
      <c r="G9" s="171">
        <f>+'Y2'!B9</f>
        <v>91</v>
      </c>
      <c r="H9" s="171" t="str">
        <f>+'Y2'!C9</f>
        <v>Jenson GILCHHRIST</v>
      </c>
      <c r="I9" s="173">
        <f>+'Y2'!D9</f>
        <v>46</v>
      </c>
    </row>
    <row r="10" spans="1:9" ht="15" customHeight="1" x14ac:dyDescent="0.25">
      <c r="A10" s="174" t="s">
        <v>14</v>
      </c>
      <c r="B10" s="175">
        <f>+'Y3'!B10</f>
        <v>33</v>
      </c>
      <c r="C10" s="175" t="str">
        <f>+'Y3'!C10</f>
        <v>Corey MURRAY</v>
      </c>
      <c r="D10" s="175">
        <f>+'Y3'!D10</f>
        <v>48</v>
      </c>
      <c r="E10" s="332"/>
      <c r="F10" s="175" t="s">
        <v>14</v>
      </c>
      <c r="G10" s="175">
        <f>+'Y2'!B10</f>
        <v>14</v>
      </c>
      <c r="H10" s="175" t="str">
        <f>+'Y2'!C10</f>
        <v>Rosa BANN</v>
      </c>
      <c r="I10" s="333">
        <f>+'Y2'!D10</f>
        <v>30</v>
      </c>
    </row>
    <row r="11" spans="1:9" ht="15" customHeight="1" x14ac:dyDescent="0.25">
      <c r="A11" s="167" t="s">
        <v>15</v>
      </c>
      <c r="B11" s="168">
        <f>+'Y3'!B11</f>
        <v>722</v>
      </c>
      <c r="C11" s="168" t="str">
        <f>+'Y3'!C11</f>
        <v>James POLLOCK</v>
      </c>
      <c r="D11" s="168">
        <f>+'Y3'!D11</f>
        <v>41</v>
      </c>
      <c r="E11" s="332"/>
      <c r="F11" s="168" t="s">
        <v>15</v>
      </c>
      <c r="G11" s="168">
        <f>+'Y2'!B11</f>
        <v>11</v>
      </c>
      <c r="H11" s="168" t="str">
        <f>+'Y2'!C11</f>
        <v>Micheal TINNIELLY</v>
      </c>
      <c r="I11" s="169">
        <f>+'Y2'!D11</f>
        <v>22</v>
      </c>
    </row>
    <row r="12" spans="1:9" ht="15" customHeight="1" x14ac:dyDescent="0.25">
      <c r="A12" s="167" t="s">
        <v>16</v>
      </c>
      <c r="B12" s="168">
        <f>+'Y3'!B12</f>
        <v>127</v>
      </c>
      <c r="C12" s="168" t="str">
        <f>+'Y3'!C12</f>
        <v>Riley QUINN</v>
      </c>
      <c r="D12" s="168">
        <f>+'Y3'!D12</f>
        <v>37</v>
      </c>
      <c r="E12" s="332"/>
      <c r="F12" s="168" t="s">
        <v>16</v>
      </c>
      <c r="G12" s="168">
        <f>+'Y2'!B12</f>
        <v>7</v>
      </c>
      <c r="H12" s="168" t="str">
        <f>+'Y2'!C12</f>
        <v>Macy EDGAR</v>
      </c>
      <c r="I12" s="169">
        <f>+'Y2'!D12</f>
        <v>0</v>
      </c>
    </row>
    <row r="13" spans="1:9" ht="15" customHeight="1" x14ac:dyDescent="0.25">
      <c r="A13" s="167" t="s">
        <v>17</v>
      </c>
      <c r="B13" s="168">
        <f>+'Y3'!B13</f>
        <v>3</v>
      </c>
      <c r="C13" s="168" t="str">
        <f>+'Y3'!C13</f>
        <v>Jake MOORE</v>
      </c>
      <c r="D13" s="168">
        <f>+'Y3'!D13</f>
        <v>29</v>
      </c>
      <c r="E13" s="332"/>
      <c r="F13" s="168" t="s">
        <v>17</v>
      </c>
      <c r="G13" s="168">
        <f>+'Y2'!B13</f>
        <v>17</v>
      </c>
      <c r="H13" s="168" t="str">
        <f>+'Y2'!C13</f>
        <v>Pauric DALY</v>
      </c>
      <c r="I13" s="169">
        <f>+'Y2'!D13</f>
        <v>0</v>
      </c>
    </row>
    <row r="14" spans="1:9" ht="15" customHeight="1" x14ac:dyDescent="0.25">
      <c r="A14" s="167" t="s">
        <v>18</v>
      </c>
      <c r="B14" s="168">
        <f>+'Y3'!B14</f>
        <v>888</v>
      </c>
      <c r="C14" s="168" t="str">
        <f>+'Y3'!C14</f>
        <v>Cain McCOSKER</v>
      </c>
      <c r="D14" s="168">
        <f>+'Y3'!D14</f>
        <v>26</v>
      </c>
      <c r="E14" s="332"/>
      <c r="F14" s="168" t="s">
        <v>18</v>
      </c>
      <c r="G14" s="325">
        <f>+'Y2'!B14</f>
        <v>0</v>
      </c>
      <c r="H14" s="325">
        <f>+'Y2'!C14</f>
        <v>0</v>
      </c>
      <c r="I14" s="334">
        <f>+'Y2'!D14</f>
        <v>0</v>
      </c>
    </row>
    <row r="15" spans="1:9" ht="15" customHeight="1" thickBot="1" x14ac:dyDescent="0.3">
      <c r="A15" s="335" t="s">
        <v>20</v>
      </c>
      <c r="B15" s="212"/>
      <c r="C15" s="212"/>
      <c r="D15" s="212"/>
      <c r="E15" s="336"/>
      <c r="F15" s="337"/>
      <c r="G15" s="337"/>
      <c r="H15" s="337"/>
      <c r="I15" s="338"/>
    </row>
    <row r="16" spans="1:9" ht="15" customHeight="1" x14ac:dyDescent="0.25">
      <c r="A16" s="163" t="s">
        <v>9</v>
      </c>
      <c r="B16" s="164">
        <f>+'Y1'!B5</f>
        <v>99</v>
      </c>
      <c r="C16" s="164" t="str">
        <f>+'Y1'!C5</f>
        <v>Evie TRAVERS</v>
      </c>
      <c r="D16" s="164">
        <f>+'Y1'!D5</f>
        <v>75</v>
      </c>
      <c r="E16" s="165"/>
      <c r="F16" s="163"/>
      <c r="G16" s="164"/>
      <c r="H16" s="164"/>
      <c r="I16" s="166"/>
    </row>
    <row r="17" spans="1:9" ht="15" customHeight="1" x14ac:dyDescent="0.25">
      <c r="A17" s="167" t="s">
        <v>10</v>
      </c>
      <c r="B17" s="168">
        <f>+'Y1'!B6</f>
        <v>9</v>
      </c>
      <c r="C17" s="168" t="str">
        <f>+'Y1'!C6</f>
        <v>Eden McANENEY</v>
      </c>
      <c r="D17" s="168">
        <f>+'Y1'!D6</f>
        <v>66</v>
      </c>
      <c r="E17" s="332"/>
      <c r="F17" s="167"/>
      <c r="G17" s="168"/>
      <c r="H17" s="168"/>
      <c r="I17" s="169"/>
    </row>
    <row r="18" spans="1:9" ht="15" customHeight="1" x14ac:dyDescent="0.25">
      <c r="A18" s="167" t="s">
        <v>11</v>
      </c>
      <c r="B18" s="168">
        <f>+'Y1'!B7</f>
        <v>76</v>
      </c>
      <c r="C18" s="168" t="str">
        <f>+'Y1'!C7</f>
        <v>Thomas BIGGERSTAFF</v>
      </c>
      <c r="D18" s="168">
        <f>+'Y1'!D7</f>
        <v>58</v>
      </c>
      <c r="E18" s="332"/>
      <c r="F18" s="167"/>
      <c r="G18" s="168"/>
      <c r="H18" s="168"/>
      <c r="I18" s="169"/>
    </row>
    <row r="19" spans="1:9" ht="15" customHeight="1" x14ac:dyDescent="0.25">
      <c r="A19" s="167" t="s">
        <v>12</v>
      </c>
      <c r="B19" s="168">
        <f>+'Y1'!B8</f>
        <v>181</v>
      </c>
      <c r="C19" s="168" t="str">
        <f>+'Y1'!C8</f>
        <v>Che McCLOSKEY</v>
      </c>
      <c r="D19" s="168">
        <f>+'Y1'!D8</f>
        <v>56</v>
      </c>
      <c r="E19" s="332"/>
      <c r="F19" s="167"/>
      <c r="G19" s="168"/>
      <c r="H19" s="168"/>
      <c r="I19" s="169"/>
    </row>
    <row r="20" spans="1:9" ht="15" customHeight="1" thickBot="1" x14ac:dyDescent="0.3">
      <c r="A20" s="170" t="s">
        <v>13</v>
      </c>
      <c r="B20" s="323">
        <f>+'Y1'!B9</f>
        <v>0</v>
      </c>
      <c r="C20" s="323">
        <f>+'Y1'!C9</f>
        <v>0</v>
      </c>
      <c r="D20" s="323">
        <f>+'Y1'!D9</f>
        <v>0</v>
      </c>
      <c r="E20" s="172"/>
      <c r="F20" s="170"/>
      <c r="G20" s="171"/>
      <c r="H20" s="171"/>
      <c r="I20" s="173"/>
    </row>
    <row r="21" spans="1:9" ht="15" customHeight="1" x14ac:dyDescent="0.25">
      <c r="A21" s="174" t="s">
        <v>14</v>
      </c>
      <c r="B21" s="324">
        <f>+'Y1'!B10</f>
        <v>0</v>
      </c>
      <c r="C21" s="324">
        <f>+'Y1'!C10</f>
        <v>0</v>
      </c>
      <c r="D21" s="324">
        <f>+'Y1'!D10</f>
        <v>0</v>
      </c>
      <c r="E21" s="332"/>
      <c r="F21" s="174"/>
      <c r="G21" s="175"/>
      <c r="H21" s="175"/>
      <c r="I21" s="333"/>
    </row>
    <row r="22" spans="1:9" ht="15" customHeight="1" x14ac:dyDescent="0.25">
      <c r="A22" s="167" t="s">
        <v>15</v>
      </c>
      <c r="B22" s="325">
        <f>+'Y1'!B11</f>
        <v>0</v>
      </c>
      <c r="C22" s="325">
        <f>+'Y1'!C11</f>
        <v>0</v>
      </c>
      <c r="D22" s="325">
        <f>+'Y1'!D11</f>
        <v>0</v>
      </c>
      <c r="E22" s="332"/>
      <c r="F22" s="167"/>
      <c r="G22" s="168"/>
      <c r="H22" s="168"/>
      <c r="I22" s="169"/>
    </row>
    <row r="23" spans="1:9" ht="15" customHeight="1" x14ac:dyDescent="0.25">
      <c r="A23" s="167" t="s">
        <v>16</v>
      </c>
      <c r="B23" s="325">
        <f>+'Y1'!B12</f>
        <v>0</v>
      </c>
      <c r="C23" s="325">
        <f>+'Y1'!C12</f>
        <v>0</v>
      </c>
      <c r="D23" s="325">
        <f>+'Y1'!D12</f>
        <v>0</v>
      </c>
      <c r="E23" s="332"/>
      <c r="F23" s="167"/>
      <c r="G23" s="168"/>
      <c r="H23" s="168"/>
      <c r="I23" s="169"/>
    </row>
    <row r="24" spans="1:9" ht="15" customHeight="1" x14ac:dyDescent="0.25">
      <c r="A24" s="167" t="s">
        <v>17</v>
      </c>
      <c r="B24" s="325">
        <f>+'Y1'!B13</f>
        <v>0</v>
      </c>
      <c r="C24" s="325">
        <f>+'Y1'!C13</f>
        <v>0</v>
      </c>
      <c r="D24" s="325">
        <f>+'Y1'!D13</f>
        <v>0</v>
      </c>
      <c r="E24" s="332"/>
      <c r="F24" s="167"/>
      <c r="G24" s="168"/>
      <c r="H24" s="168"/>
      <c r="I24" s="169"/>
    </row>
    <row r="25" spans="1:9" ht="15" customHeight="1" thickBot="1" x14ac:dyDescent="0.3">
      <c r="A25" s="176" t="s">
        <v>18</v>
      </c>
      <c r="B25" s="326">
        <f>+'Y1'!B14</f>
        <v>0</v>
      </c>
      <c r="C25" s="326">
        <f>+'Y1'!C14</f>
        <v>0</v>
      </c>
      <c r="D25" s="326">
        <f>+'Y1'!D14</f>
        <v>0</v>
      </c>
      <c r="E25" s="332"/>
      <c r="F25" s="176"/>
      <c r="G25" s="177"/>
      <c r="H25" s="177"/>
      <c r="I25" s="339"/>
    </row>
    <row r="26" spans="1:9" x14ac:dyDescent="0.25">
      <c r="A26" s="156"/>
      <c r="B26" s="81"/>
      <c r="C26" s="203"/>
      <c r="D26" s="81"/>
      <c r="E26" s="203"/>
      <c r="F26" s="81"/>
      <c r="G26" s="81"/>
      <c r="H26" s="81"/>
      <c r="I26" s="204"/>
    </row>
    <row r="27" spans="1:9" x14ac:dyDescent="0.25">
      <c r="A27" s="80"/>
      <c r="B27" s="340"/>
      <c r="C27" s="251"/>
      <c r="D27" s="340"/>
      <c r="E27" s="251"/>
      <c r="F27" s="340"/>
      <c r="G27" s="340"/>
      <c r="H27" s="340"/>
      <c r="I27" s="205"/>
    </row>
    <row r="28" spans="1:9" x14ac:dyDescent="0.25">
      <c r="A28" s="80"/>
      <c r="B28" s="340"/>
      <c r="C28" s="251"/>
      <c r="D28" s="340"/>
      <c r="E28" s="251"/>
      <c r="F28" s="340"/>
      <c r="G28" s="340"/>
      <c r="H28" s="340"/>
      <c r="I28" s="205"/>
    </row>
    <row r="29" spans="1:9" x14ac:dyDescent="0.25">
      <c r="A29" s="80"/>
      <c r="B29" s="340"/>
      <c r="C29" s="251"/>
      <c r="D29" s="340"/>
      <c r="E29" s="251"/>
      <c r="F29" s="340"/>
      <c r="G29" s="340"/>
      <c r="H29" s="340"/>
      <c r="I29" s="205"/>
    </row>
    <row r="30" spans="1:9" ht="13" thickBot="1" x14ac:dyDescent="0.3">
      <c r="A30" s="83"/>
      <c r="B30" s="202"/>
      <c r="C30" s="206"/>
      <c r="D30" s="202"/>
      <c r="E30" s="206"/>
      <c r="F30" s="202"/>
      <c r="G30" s="202"/>
      <c r="H30" s="202"/>
      <c r="I30" s="207"/>
    </row>
  </sheetData>
  <mergeCells count="8">
    <mergeCell ref="A1:F1"/>
    <mergeCell ref="C2:G2"/>
    <mergeCell ref="A15:D15"/>
    <mergeCell ref="F15:I15"/>
    <mergeCell ref="F4:I4"/>
    <mergeCell ref="A4:D4"/>
    <mergeCell ref="D3:G3"/>
    <mergeCell ref="A2:B3"/>
  </mergeCells>
  <phoneticPr fontId="11" type="noConversion"/>
  <conditionalFormatting sqref="B11:D14">
    <cfRule type="cellIs" dxfId="24" priority="1" operator="equal">
      <formula>0</formula>
    </cfRule>
  </conditionalFormatting>
  <printOptions horizontalCentered="1"/>
  <pageMargins left="0.70866141732283472" right="0.70866141732283472" top="0.35433070866141736" bottom="0.35433070866141736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7849E-E980-4359-B174-D06EAE6B767B}">
  <sheetPr>
    <pageSetUpPr fitToPage="1"/>
  </sheetPr>
  <dimension ref="A1:W26"/>
  <sheetViews>
    <sheetView zoomScaleNormal="100" workbookViewId="0">
      <selection activeCell="L12" sqref="L12"/>
    </sheetView>
  </sheetViews>
  <sheetFormatPr defaultRowHeight="12.5" x14ac:dyDescent="0.25"/>
  <cols>
    <col min="1" max="1" width="5.7265625" customWidth="1"/>
    <col min="2" max="2" width="7.7265625" style="2" customWidth="1"/>
    <col min="3" max="3" width="21.7265625" style="2" customWidth="1"/>
    <col min="4" max="4" width="7.7265625" customWidth="1"/>
    <col min="5" max="5" width="4.7265625" customWidth="1"/>
    <col min="6" max="17" width="5.7265625" customWidth="1"/>
    <col min="18" max="23" width="0" hidden="1" customWidth="1"/>
    <col min="25" max="25" width="3.1796875" customWidth="1"/>
    <col min="27" max="27" width="4.54296875" customWidth="1"/>
    <col min="28" max="28" width="4" bestFit="1" customWidth="1"/>
    <col min="29" max="29" width="7.54296875" customWidth="1"/>
    <col min="30" max="30" width="13.81640625" bestFit="1" customWidth="1"/>
  </cols>
  <sheetData>
    <row r="1" spans="1:23" ht="21" customHeight="1" thickBot="1" x14ac:dyDescent="0.3">
      <c r="A1" s="265" t="s">
        <v>26</v>
      </c>
      <c r="B1" s="265"/>
      <c r="C1" s="265"/>
      <c r="D1" s="178"/>
      <c r="E1" s="179"/>
      <c r="F1" s="236"/>
      <c r="G1" s="237"/>
      <c r="H1" s="238"/>
      <c r="I1" s="237"/>
      <c r="J1" s="237"/>
      <c r="K1" s="237"/>
      <c r="L1" s="239"/>
      <c r="M1" s="239"/>
      <c r="N1" s="239"/>
      <c r="O1" s="237"/>
      <c r="P1" s="237"/>
      <c r="Q1" s="238"/>
      <c r="R1" s="1"/>
      <c r="S1" s="1"/>
      <c r="T1" s="1"/>
      <c r="U1" s="1"/>
      <c r="V1" s="1"/>
      <c r="W1" s="1"/>
    </row>
    <row r="2" spans="1:23" ht="18" customHeight="1" thickBot="1" x14ac:dyDescent="0.3">
      <c r="A2" s="265"/>
      <c r="B2" s="265"/>
      <c r="C2" s="265"/>
      <c r="D2" s="227" t="s">
        <v>19</v>
      </c>
      <c r="E2" s="228"/>
      <c r="F2" s="220" t="s">
        <v>31</v>
      </c>
      <c r="G2" s="221"/>
      <c r="H2" s="222"/>
      <c r="I2" s="223"/>
      <c r="J2" s="223"/>
      <c r="K2" s="223"/>
      <c r="L2" s="224"/>
      <c r="M2" s="224"/>
      <c r="N2" s="224"/>
      <c r="O2" s="224"/>
      <c r="P2" s="224"/>
      <c r="Q2" s="225"/>
      <c r="R2" s="1"/>
      <c r="S2" s="1"/>
      <c r="T2" s="1"/>
      <c r="U2" s="1"/>
      <c r="V2" s="1"/>
      <c r="W2" s="1"/>
    </row>
    <row r="3" spans="1:23" ht="18" customHeight="1" thickBot="1" x14ac:dyDescent="0.3">
      <c r="A3" s="226" t="str">
        <f>+'Top 10 Summary'!A4</f>
        <v>Y3</v>
      </c>
      <c r="B3" s="226"/>
      <c r="C3" s="226"/>
      <c r="D3" s="229"/>
      <c r="E3" s="230"/>
      <c r="F3" s="232" t="s">
        <v>32</v>
      </c>
      <c r="G3" s="233"/>
      <c r="H3" s="234"/>
      <c r="I3" s="245"/>
      <c r="J3" s="235"/>
      <c r="K3" s="235"/>
      <c r="L3" s="235"/>
      <c r="M3" s="235"/>
      <c r="N3" s="235"/>
      <c r="O3" s="235"/>
      <c r="P3" s="235"/>
      <c r="Q3" s="235"/>
      <c r="R3" s="242"/>
      <c r="S3" s="242"/>
      <c r="T3" s="243"/>
      <c r="U3" s="242"/>
      <c r="V3" s="242"/>
      <c r="W3" s="244"/>
    </row>
    <row r="4" spans="1:23" ht="18" customHeight="1" thickBot="1" x14ac:dyDescent="0.3">
      <c r="A4" s="180"/>
      <c r="B4" s="255" t="s">
        <v>4</v>
      </c>
      <c r="C4" s="256" t="s">
        <v>0</v>
      </c>
      <c r="D4" s="303" t="s">
        <v>1</v>
      </c>
      <c r="E4" s="304" t="s">
        <v>5</v>
      </c>
      <c r="F4" s="262" t="s">
        <v>2</v>
      </c>
      <c r="G4" s="262" t="s">
        <v>3</v>
      </c>
      <c r="H4" s="263" t="s">
        <v>7</v>
      </c>
      <c r="I4" s="183" t="s">
        <v>2</v>
      </c>
      <c r="J4" s="184" t="s">
        <v>3</v>
      </c>
      <c r="K4" s="185" t="s">
        <v>7</v>
      </c>
      <c r="L4" s="184" t="s">
        <v>2</v>
      </c>
      <c r="M4" s="184" t="s">
        <v>3</v>
      </c>
      <c r="N4" s="186" t="s">
        <v>7</v>
      </c>
      <c r="O4" s="183" t="s">
        <v>2</v>
      </c>
      <c r="P4" s="184" t="s">
        <v>3</v>
      </c>
      <c r="Q4" s="186" t="s">
        <v>7</v>
      </c>
      <c r="R4" s="18" t="s">
        <v>2</v>
      </c>
      <c r="S4" s="19" t="s">
        <v>3</v>
      </c>
      <c r="T4" s="20" t="s">
        <v>7</v>
      </c>
      <c r="U4" s="18" t="s">
        <v>2</v>
      </c>
      <c r="V4" s="19" t="s">
        <v>3</v>
      </c>
      <c r="W4" s="21" t="s">
        <v>7</v>
      </c>
    </row>
    <row r="5" spans="1:23" ht="17.149999999999999" customHeight="1" x14ac:dyDescent="0.3">
      <c r="A5" s="187">
        <v>1</v>
      </c>
      <c r="B5" s="295">
        <v>710</v>
      </c>
      <c r="C5" s="295" t="s">
        <v>42</v>
      </c>
      <c r="D5" s="150">
        <f>SUM(F5:Q5)</f>
        <v>72</v>
      </c>
      <c r="E5" s="288">
        <v>0</v>
      </c>
      <c r="F5" s="311">
        <v>25</v>
      </c>
      <c r="G5" s="312">
        <v>25</v>
      </c>
      <c r="H5" s="313">
        <v>22</v>
      </c>
      <c r="I5" s="298"/>
      <c r="J5" s="282"/>
      <c r="K5" s="283"/>
      <c r="L5" s="47"/>
      <c r="M5" s="43"/>
      <c r="N5" s="48"/>
      <c r="O5" s="28"/>
      <c r="P5" s="26"/>
      <c r="Q5" s="29"/>
      <c r="R5" s="4"/>
      <c r="S5" s="4"/>
      <c r="T5" s="4"/>
      <c r="U5" s="4"/>
      <c r="V5" s="4"/>
      <c r="W5" s="12"/>
    </row>
    <row r="6" spans="1:23" ht="17.149999999999999" customHeight="1" x14ac:dyDescent="0.3">
      <c r="A6" s="188">
        <v>2</v>
      </c>
      <c r="B6" s="296">
        <v>4</v>
      </c>
      <c r="C6" s="296" t="s">
        <v>43</v>
      </c>
      <c r="D6" s="35">
        <f>SUM(F6:W6)</f>
        <v>69</v>
      </c>
      <c r="E6" s="290">
        <f>SUM(D5-D6)</f>
        <v>3</v>
      </c>
      <c r="F6" s="314">
        <v>22</v>
      </c>
      <c r="G6" s="315">
        <v>22</v>
      </c>
      <c r="H6" s="316">
        <v>25</v>
      </c>
      <c r="I6" s="299"/>
      <c r="J6" s="257"/>
      <c r="K6" s="275"/>
      <c r="L6" s="49"/>
      <c r="M6" s="37"/>
      <c r="N6" s="50"/>
      <c r="O6" s="36"/>
      <c r="P6" s="37"/>
      <c r="Q6" s="44"/>
      <c r="R6" s="3"/>
      <c r="S6" s="3"/>
      <c r="T6" s="3"/>
      <c r="U6" s="3"/>
      <c r="V6" s="3"/>
      <c r="W6" s="10"/>
    </row>
    <row r="7" spans="1:23" ht="17.149999999999999" customHeight="1" x14ac:dyDescent="0.3">
      <c r="A7" s="188">
        <v>3</v>
      </c>
      <c r="B7" s="296">
        <v>6</v>
      </c>
      <c r="C7" s="296" t="s">
        <v>44</v>
      </c>
      <c r="D7" s="35">
        <f>SUM(F7:Q7)</f>
        <v>53</v>
      </c>
      <c r="E7" s="290">
        <f>SUM(D6-D7)</f>
        <v>16</v>
      </c>
      <c r="F7" s="314">
        <v>20</v>
      </c>
      <c r="G7" s="315">
        <v>13</v>
      </c>
      <c r="H7" s="316">
        <v>20</v>
      </c>
      <c r="I7" s="300"/>
      <c r="J7" s="284"/>
      <c r="K7" s="285"/>
      <c r="L7" s="25"/>
      <c r="M7" s="15"/>
      <c r="N7" s="27"/>
      <c r="O7" s="36"/>
      <c r="P7" s="37"/>
      <c r="Q7" s="44"/>
      <c r="R7" s="3"/>
      <c r="S7" s="3"/>
      <c r="T7" s="3"/>
      <c r="U7" s="3"/>
      <c r="V7" s="3"/>
      <c r="W7" s="10"/>
    </row>
    <row r="8" spans="1:23" ht="17.149999999999999" customHeight="1" x14ac:dyDescent="0.3">
      <c r="A8" s="188">
        <v>4</v>
      </c>
      <c r="B8" s="296">
        <v>781</v>
      </c>
      <c r="C8" s="296" t="s">
        <v>45</v>
      </c>
      <c r="D8" s="35">
        <f t="shared" ref="D8:D14" si="0">SUM(F8:W8)</f>
        <v>52</v>
      </c>
      <c r="E8" s="290">
        <v>1</v>
      </c>
      <c r="F8" s="314">
        <v>16</v>
      </c>
      <c r="G8" s="315">
        <v>20</v>
      </c>
      <c r="H8" s="316">
        <v>16</v>
      </c>
      <c r="I8" s="299"/>
      <c r="J8" s="257"/>
      <c r="K8" s="275"/>
      <c r="L8" s="49"/>
      <c r="M8" s="37"/>
      <c r="N8" s="50"/>
      <c r="O8" s="22"/>
      <c r="P8" s="15"/>
      <c r="Q8" s="23"/>
      <c r="R8" s="3"/>
      <c r="S8" s="3"/>
      <c r="T8" s="3"/>
      <c r="U8" s="3"/>
      <c r="V8" s="3"/>
      <c r="W8" s="10"/>
    </row>
    <row r="9" spans="1:23" ht="18.5" thickBot="1" x14ac:dyDescent="0.35">
      <c r="A9" s="189">
        <v>5</v>
      </c>
      <c r="B9" s="306">
        <v>10</v>
      </c>
      <c r="C9" s="306" t="s">
        <v>46</v>
      </c>
      <c r="D9" s="153">
        <f t="shared" si="0"/>
        <v>48</v>
      </c>
      <c r="E9" s="307">
        <f t="shared" ref="E9:E10" si="1">SUM(D8-D9)</f>
        <v>4</v>
      </c>
      <c r="F9" s="317">
        <v>12</v>
      </c>
      <c r="G9" s="318">
        <v>18</v>
      </c>
      <c r="H9" s="319">
        <v>18</v>
      </c>
      <c r="I9" s="301"/>
      <c r="J9" s="286"/>
      <c r="K9" s="287"/>
      <c r="L9" s="62"/>
      <c r="M9" s="30"/>
      <c r="N9" s="31"/>
      <c r="O9" s="53"/>
      <c r="P9" s="30"/>
      <c r="Q9" s="32"/>
      <c r="R9" s="3"/>
      <c r="S9" s="3"/>
      <c r="T9" s="3"/>
      <c r="U9" s="3"/>
      <c r="V9" s="3"/>
      <c r="W9" s="10"/>
    </row>
    <row r="10" spans="1:23" ht="18" x14ac:dyDescent="0.3">
      <c r="A10" s="190">
        <v>6</v>
      </c>
      <c r="B10" s="295">
        <v>33</v>
      </c>
      <c r="C10" s="295" t="s">
        <v>47</v>
      </c>
      <c r="D10" s="150">
        <f t="shared" si="0"/>
        <v>48</v>
      </c>
      <c r="E10" s="288">
        <f t="shared" si="1"/>
        <v>0</v>
      </c>
      <c r="F10" s="311">
        <v>18</v>
      </c>
      <c r="G10" s="312">
        <v>15</v>
      </c>
      <c r="H10" s="313">
        <v>15</v>
      </c>
      <c r="I10" s="298"/>
      <c r="J10" s="282"/>
      <c r="K10" s="289"/>
      <c r="L10" s="28"/>
      <c r="M10" s="26"/>
      <c r="N10" s="29"/>
      <c r="O10" s="84"/>
      <c r="P10" s="26"/>
      <c r="Q10" s="29"/>
      <c r="R10" s="3"/>
      <c r="S10" s="3"/>
      <c r="T10" s="3"/>
      <c r="U10" s="3"/>
      <c r="V10" s="3"/>
      <c r="W10" s="10"/>
    </row>
    <row r="11" spans="1:23" ht="18" x14ac:dyDescent="0.3">
      <c r="A11" s="188">
        <v>7</v>
      </c>
      <c r="B11" s="296">
        <v>722</v>
      </c>
      <c r="C11" s="296" t="s">
        <v>48</v>
      </c>
      <c r="D11" s="35">
        <f t="shared" si="0"/>
        <v>41</v>
      </c>
      <c r="E11" s="290">
        <v>2</v>
      </c>
      <c r="F11" s="314">
        <v>14</v>
      </c>
      <c r="G11" s="315">
        <v>16</v>
      </c>
      <c r="H11" s="316">
        <v>11</v>
      </c>
      <c r="I11" s="300"/>
      <c r="J11" s="284"/>
      <c r="K11" s="291"/>
      <c r="L11" s="22"/>
      <c r="M11" s="15"/>
      <c r="N11" s="23"/>
      <c r="O11" s="49"/>
      <c r="P11" s="37"/>
      <c r="Q11" s="44"/>
      <c r="R11" s="3"/>
      <c r="S11" s="3"/>
      <c r="T11" s="3"/>
      <c r="U11" s="3"/>
      <c r="V11" s="3"/>
      <c r="W11" s="10"/>
    </row>
    <row r="12" spans="1:23" ht="18" x14ac:dyDescent="0.3">
      <c r="A12" s="188">
        <v>8</v>
      </c>
      <c r="B12" s="296">
        <v>127</v>
      </c>
      <c r="C12" s="296" t="s">
        <v>49</v>
      </c>
      <c r="D12" s="35">
        <f t="shared" si="0"/>
        <v>37</v>
      </c>
      <c r="E12" s="290">
        <f t="shared" ref="E12:E13" si="2">SUM(D11-D12)</f>
        <v>4</v>
      </c>
      <c r="F12" s="314">
        <v>13</v>
      </c>
      <c r="G12" s="315">
        <v>11</v>
      </c>
      <c r="H12" s="316">
        <v>13</v>
      </c>
      <c r="I12" s="300"/>
      <c r="J12" s="284"/>
      <c r="K12" s="291"/>
      <c r="L12" s="22"/>
      <c r="M12" s="15"/>
      <c r="N12" s="23"/>
      <c r="O12" s="25"/>
      <c r="P12" s="15"/>
      <c r="Q12" s="23"/>
      <c r="R12" s="3"/>
      <c r="S12" s="3"/>
      <c r="T12" s="3"/>
      <c r="U12" s="3"/>
      <c r="V12" s="3"/>
      <c r="W12" s="10"/>
    </row>
    <row r="13" spans="1:23" ht="18" x14ac:dyDescent="0.3">
      <c r="A13" s="188">
        <v>9</v>
      </c>
      <c r="B13" s="296">
        <v>3</v>
      </c>
      <c r="C13" s="296" t="s">
        <v>50</v>
      </c>
      <c r="D13" s="35">
        <f t="shared" si="0"/>
        <v>29</v>
      </c>
      <c r="E13" s="290">
        <f t="shared" si="2"/>
        <v>8</v>
      </c>
      <c r="F13" s="314">
        <v>15</v>
      </c>
      <c r="G13" s="315">
        <v>14</v>
      </c>
      <c r="H13" s="316" t="s">
        <v>6</v>
      </c>
      <c r="I13" s="300"/>
      <c r="J13" s="284"/>
      <c r="K13" s="291"/>
      <c r="L13" s="22"/>
      <c r="M13" s="15"/>
      <c r="N13" s="23"/>
      <c r="O13" s="25"/>
      <c r="P13" s="15"/>
      <c r="Q13" s="23"/>
      <c r="R13" s="3"/>
      <c r="S13" s="3"/>
      <c r="T13" s="3"/>
      <c r="U13" s="3"/>
      <c r="V13" s="3"/>
      <c r="W13" s="10"/>
    </row>
    <row r="14" spans="1:23" ht="18.5" thickBot="1" x14ac:dyDescent="0.35">
      <c r="A14" s="189">
        <v>10</v>
      </c>
      <c r="B14" s="310">
        <v>888</v>
      </c>
      <c r="C14" s="310" t="s">
        <v>51</v>
      </c>
      <c r="D14" s="151">
        <f t="shared" si="0"/>
        <v>26</v>
      </c>
      <c r="E14" s="292">
        <v>3</v>
      </c>
      <c r="F14" s="320" t="s">
        <v>6</v>
      </c>
      <c r="G14" s="321">
        <v>12</v>
      </c>
      <c r="H14" s="322">
        <v>14</v>
      </c>
      <c r="I14" s="302"/>
      <c r="J14" s="293"/>
      <c r="K14" s="294"/>
      <c r="L14" s="39"/>
      <c r="M14" s="40"/>
      <c r="N14" s="41"/>
      <c r="O14" s="76"/>
      <c r="P14" s="40"/>
      <c r="Q14" s="41"/>
      <c r="R14" s="3"/>
      <c r="S14" s="3"/>
      <c r="T14" s="3"/>
      <c r="U14" s="3"/>
      <c r="V14" s="3"/>
      <c r="W14" s="10"/>
    </row>
    <row r="15" spans="1:23" ht="18" x14ac:dyDescent="0.3">
      <c r="A15" s="190">
        <v>11</v>
      </c>
      <c r="B15" s="295">
        <v>96</v>
      </c>
      <c r="C15" s="295" t="s">
        <v>52</v>
      </c>
      <c r="D15" s="150">
        <f t="shared" ref="D15:D24" si="3">SUM(F15:W15)</f>
        <v>22</v>
      </c>
      <c r="E15" s="288">
        <f t="shared" ref="E15:E16" si="4">SUM(D14-D15)</f>
        <v>4</v>
      </c>
      <c r="F15" s="311" t="s">
        <v>6</v>
      </c>
      <c r="G15" s="312">
        <v>10</v>
      </c>
      <c r="H15" s="313">
        <v>12</v>
      </c>
      <c r="I15" s="52"/>
      <c r="J15" s="17"/>
      <c r="K15" s="45"/>
      <c r="L15" s="52"/>
      <c r="M15" s="17"/>
      <c r="N15" s="66"/>
      <c r="O15" s="38"/>
      <c r="P15" s="17"/>
      <c r="Q15" s="45"/>
      <c r="R15" s="3"/>
      <c r="S15" s="3"/>
      <c r="T15" s="3"/>
      <c r="U15" s="3"/>
      <c r="V15" s="3"/>
      <c r="W15" s="10"/>
    </row>
    <row r="16" spans="1:23" ht="18" x14ac:dyDescent="0.3">
      <c r="A16" s="188">
        <v>12</v>
      </c>
      <c r="B16" s="296">
        <v>69</v>
      </c>
      <c r="C16" s="296" t="s">
        <v>53</v>
      </c>
      <c r="D16" s="35">
        <f t="shared" si="3"/>
        <v>11</v>
      </c>
      <c r="E16" s="290">
        <f t="shared" si="4"/>
        <v>11</v>
      </c>
      <c r="F16" s="314">
        <v>11</v>
      </c>
      <c r="G16" s="315" t="s">
        <v>6</v>
      </c>
      <c r="H16" s="316" t="s">
        <v>6</v>
      </c>
      <c r="I16" s="25"/>
      <c r="J16" s="15"/>
      <c r="K16" s="23"/>
      <c r="L16" s="25"/>
      <c r="M16" s="15"/>
      <c r="N16" s="27"/>
      <c r="O16" s="22"/>
      <c r="P16" s="15"/>
      <c r="Q16" s="23"/>
      <c r="R16" s="3"/>
      <c r="S16" s="3"/>
      <c r="T16" s="3"/>
      <c r="U16" s="3"/>
      <c r="V16" s="3"/>
      <c r="W16" s="10"/>
    </row>
    <row r="17" spans="1:23" ht="18" x14ac:dyDescent="0.3">
      <c r="A17" s="188">
        <v>13</v>
      </c>
      <c r="B17" s="296">
        <v>12</v>
      </c>
      <c r="C17" s="296" t="s">
        <v>54</v>
      </c>
      <c r="D17" s="35">
        <f t="shared" si="3"/>
        <v>0</v>
      </c>
      <c r="E17" s="290">
        <v>4</v>
      </c>
      <c r="F17" s="314" t="s">
        <v>6</v>
      </c>
      <c r="G17" s="315" t="s">
        <v>6</v>
      </c>
      <c r="H17" s="316" t="s">
        <v>6</v>
      </c>
      <c r="I17" s="25"/>
      <c r="J17" s="15"/>
      <c r="K17" s="23"/>
      <c r="L17" s="25"/>
      <c r="M17" s="15"/>
      <c r="N17" s="27"/>
      <c r="O17" s="22"/>
      <c r="P17" s="15"/>
      <c r="Q17" s="23"/>
      <c r="R17" s="3"/>
      <c r="S17" s="3"/>
      <c r="T17" s="3"/>
      <c r="U17" s="3"/>
      <c r="V17" s="3"/>
      <c r="W17" s="10"/>
    </row>
    <row r="18" spans="1:23" ht="18" x14ac:dyDescent="0.25">
      <c r="A18" s="188">
        <v>14</v>
      </c>
      <c r="B18" s="99"/>
      <c r="C18" s="297"/>
      <c r="D18" s="35">
        <f t="shared" si="3"/>
        <v>0</v>
      </c>
      <c r="E18" s="86"/>
      <c r="F18" s="22"/>
      <c r="G18" s="15"/>
      <c r="H18" s="23"/>
      <c r="I18" s="25"/>
      <c r="J18" s="15"/>
      <c r="K18" s="23"/>
      <c r="L18" s="25"/>
      <c r="M18" s="15"/>
      <c r="N18" s="27"/>
      <c r="O18" s="22"/>
      <c r="P18" s="15"/>
      <c r="Q18" s="23"/>
      <c r="R18" s="3"/>
      <c r="S18" s="3"/>
      <c r="T18" s="3"/>
      <c r="U18" s="3"/>
      <c r="V18" s="3"/>
      <c r="W18" s="10"/>
    </row>
    <row r="19" spans="1:23" ht="18.5" thickBot="1" x14ac:dyDescent="0.3">
      <c r="A19" s="189">
        <v>15</v>
      </c>
      <c r="B19" s="100"/>
      <c r="C19" s="198"/>
      <c r="D19" s="151">
        <f t="shared" si="3"/>
        <v>0</v>
      </c>
      <c r="E19" s="87"/>
      <c r="F19" s="39"/>
      <c r="G19" s="40"/>
      <c r="H19" s="41"/>
      <c r="I19" s="76"/>
      <c r="J19" s="40"/>
      <c r="K19" s="41"/>
      <c r="L19" s="76"/>
      <c r="M19" s="40"/>
      <c r="N19" s="57"/>
      <c r="O19" s="39"/>
      <c r="P19" s="40"/>
      <c r="Q19" s="41"/>
      <c r="R19" s="3"/>
      <c r="S19" s="3"/>
      <c r="T19" s="3"/>
      <c r="U19" s="3"/>
      <c r="V19" s="3"/>
      <c r="W19" s="10"/>
    </row>
    <row r="20" spans="1:23" ht="18" x14ac:dyDescent="0.25">
      <c r="A20" s="190">
        <v>16</v>
      </c>
      <c r="B20" s="101"/>
      <c r="C20" s="308"/>
      <c r="D20" s="152">
        <f t="shared" si="3"/>
        <v>0</v>
      </c>
      <c r="E20" s="309"/>
      <c r="F20" s="38"/>
      <c r="G20" s="17"/>
      <c r="H20" s="45"/>
      <c r="I20" s="52"/>
      <c r="J20" s="17"/>
      <c r="K20" s="45"/>
      <c r="L20" s="52"/>
      <c r="M20" s="17"/>
      <c r="N20" s="66"/>
      <c r="O20" s="38"/>
      <c r="P20" s="17"/>
      <c r="Q20" s="45"/>
      <c r="R20" s="3"/>
      <c r="S20" s="3"/>
      <c r="T20" s="3"/>
      <c r="U20" s="3"/>
      <c r="V20" s="3"/>
      <c r="W20" s="10"/>
    </row>
    <row r="21" spans="1:23" ht="18" x14ac:dyDescent="0.25">
      <c r="A21" s="188">
        <v>17</v>
      </c>
      <c r="B21" s="99"/>
      <c r="C21" s="297"/>
      <c r="D21" s="35">
        <f t="shared" si="3"/>
        <v>0</v>
      </c>
      <c r="E21" s="86"/>
      <c r="F21" s="22"/>
      <c r="G21" s="15"/>
      <c r="H21" s="23"/>
      <c r="I21" s="25"/>
      <c r="J21" s="15"/>
      <c r="K21" s="23"/>
      <c r="L21" s="25"/>
      <c r="M21" s="15"/>
      <c r="N21" s="27"/>
      <c r="O21" s="22"/>
      <c r="P21" s="15"/>
      <c r="Q21" s="23"/>
      <c r="R21" s="3"/>
      <c r="S21" s="3"/>
      <c r="T21" s="3"/>
      <c r="U21" s="3"/>
      <c r="V21" s="3"/>
      <c r="W21" s="10"/>
    </row>
    <row r="22" spans="1:23" ht="18" x14ac:dyDescent="0.25">
      <c r="A22" s="188">
        <v>18</v>
      </c>
      <c r="B22" s="91"/>
      <c r="C22" s="24"/>
      <c r="D22" s="35">
        <f t="shared" si="3"/>
        <v>0</v>
      </c>
      <c r="E22" s="86"/>
      <c r="F22" s="22"/>
      <c r="G22" s="15"/>
      <c r="H22" s="23"/>
      <c r="I22" s="25"/>
      <c r="J22" s="15"/>
      <c r="K22" s="23"/>
      <c r="L22" s="25"/>
      <c r="M22" s="15"/>
      <c r="N22" s="27"/>
      <c r="O22" s="22"/>
      <c r="P22" s="15"/>
      <c r="Q22" s="23"/>
      <c r="R22" s="3"/>
      <c r="S22" s="3"/>
      <c r="T22" s="3"/>
      <c r="U22" s="3"/>
      <c r="V22" s="3"/>
      <c r="W22" s="10"/>
    </row>
    <row r="23" spans="1:23" ht="18" x14ac:dyDescent="0.25">
      <c r="A23" s="188">
        <v>19</v>
      </c>
      <c r="B23" s="91"/>
      <c r="C23" s="24"/>
      <c r="D23" s="35">
        <f t="shared" si="3"/>
        <v>0</v>
      </c>
      <c r="E23" s="86"/>
      <c r="F23" s="22"/>
      <c r="G23" s="15"/>
      <c r="H23" s="23"/>
      <c r="I23" s="25"/>
      <c r="J23" s="15"/>
      <c r="K23" s="23"/>
      <c r="L23" s="25"/>
      <c r="M23" s="15"/>
      <c r="N23" s="27"/>
      <c r="O23" s="22"/>
      <c r="P23" s="15"/>
      <c r="Q23" s="23"/>
      <c r="R23" s="3"/>
      <c r="S23" s="3"/>
      <c r="T23" s="3"/>
      <c r="U23" s="3"/>
      <c r="V23" s="3"/>
      <c r="W23" s="10"/>
    </row>
    <row r="24" spans="1:23" ht="18.5" thickBot="1" x14ac:dyDescent="0.3">
      <c r="A24" s="189">
        <v>20</v>
      </c>
      <c r="B24" s="92"/>
      <c r="C24" s="42"/>
      <c r="D24" s="151">
        <f t="shared" si="3"/>
        <v>0</v>
      </c>
      <c r="E24" s="87"/>
      <c r="F24" s="39"/>
      <c r="G24" s="40"/>
      <c r="H24" s="41"/>
      <c r="I24" s="76"/>
      <c r="J24" s="40"/>
      <c r="K24" s="41"/>
      <c r="L24" s="76"/>
      <c r="M24" s="40"/>
      <c r="N24" s="57"/>
      <c r="O24" s="39"/>
      <c r="P24" s="40"/>
      <c r="Q24" s="41"/>
      <c r="R24" s="3"/>
      <c r="S24" s="3"/>
      <c r="T24" s="3"/>
      <c r="U24" s="3"/>
      <c r="V24" s="3"/>
      <c r="W24" s="10"/>
    </row>
    <row r="25" spans="1:23" ht="13" thickBot="1" x14ac:dyDescent="0.3">
      <c r="A25" s="240" t="s">
        <v>8</v>
      </c>
      <c r="B25" s="241"/>
      <c r="C25" s="241"/>
      <c r="D25" s="83">
        <f>SUM(F25:W25)</f>
        <v>842</v>
      </c>
      <c r="E25" s="305"/>
      <c r="F25" s="85">
        <v>120</v>
      </c>
      <c r="G25" s="78">
        <v>120</v>
      </c>
      <c r="H25" s="79">
        <v>120</v>
      </c>
      <c r="I25" s="77">
        <v>174</v>
      </c>
      <c r="J25" s="78">
        <v>154</v>
      </c>
      <c r="K25" s="79">
        <v>154</v>
      </c>
      <c r="L25" s="77"/>
      <c r="M25" s="78"/>
      <c r="N25" s="79"/>
      <c r="O25" s="77"/>
      <c r="P25" s="78"/>
      <c r="Q25" s="79"/>
    </row>
    <row r="26" spans="1:23" x14ac:dyDescent="0.25">
      <c r="F26">
        <f>SUM(F5:F25)-221</f>
        <v>65</v>
      </c>
      <c r="G26">
        <f t="shared" ref="G26:H26" si="5">SUM(G5:G25)-221</f>
        <v>75</v>
      </c>
      <c r="H26">
        <f t="shared" si="5"/>
        <v>65</v>
      </c>
      <c r="I26">
        <f t="shared" ref="I26" si="6">SUM(I5:I25)-221</f>
        <v>-47</v>
      </c>
      <c r="J26">
        <f t="shared" ref="J26" si="7">SUM(J5:J25)-221</f>
        <v>-67</v>
      </c>
      <c r="K26">
        <f t="shared" ref="K26" si="8">SUM(K5:K25)-221</f>
        <v>-67</v>
      </c>
      <c r="L26">
        <f t="shared" ref="L26" si="9">SUM(L5:L25)-221</f>
        <v>-221</v>
      </c>
      <c r="M26">
        <f t="shared" ref="M26" si="10">SUM(M5:M25)-221</f>
        <v>-221</v>
      </c>
      <c r="N26">
        <f t="shared" ref="N26" si="11">SUM(N5:N25)-221</f>
        <v>-221</v>
      </c>
      <c r="O26">
        <f t="shared" ref="O26" si="12">SUM(O5:O25)-221</f>
        <v>-221</v>
      </c>
      <c r="P26">
        <f t="shared" ref="P26" si="13">SUM(P5:P25)-221</f>
        <v>-221</v>
      </c>
      <c r="Q26">
        <f t="shared" ref="Q26" si="14">SUM(Q5:Q25)-221</f>
        <v>-221</v>
      </c>
    </row>
  </sheetData>
  <sortState xmlns:xlrd2="http://schemas.microsoft.com/office/spreadsheetml/2017/richdata2" ref="B5:K14">
    <sortCondition descending="1" ref="D5:D14"/>
  </sortState>
  <mergeCells count="18">
    <mergeCell ref="A25:C25"/>
    <mergeCell ref="R3:T3"/>
    <mergeCell ref="U3:W3"/>
    <mergeCell ref="I3:K3"/>
    <mergeCell ref="L3:N3"/>
    <mergeCell ref="F2:H2"/>
    <mergeCell ref="I2:K2"/>
    <mergeCell ref="L2:N2"/>
    <mergeCell ref="O2:Q2"/>
    <mergeCell ref="A3:C3"/>
    <mergeCell ref="D2:E3"/>
    <mergeCell ref="A1:C2"/>
    <mergeCell ref="F3:H3"/>
    <mergeCell ref="O3:Q3"/>
    <mergeCell ref="F1:H1"/>
    <mergeCell ref="I1:K1"/>
    <mergeCell ref="L1:N1"/>
    <mergeCell ref="O1:Q1"/>
  </mergeCells>
  <conditionalFormatting sqref="B5:B10 B12:B24">
    <cfRule type="duplicateValues" dxfId="23" priority="3"/>
  </conditionalFormatting>
  <conditionalFormatting sqref="B11">
    <cfRule type="duplicateValues" dxfId="22" priority="1"/>
    <cfRule type="duplicateValues" dxfId="21" priority="2"/>
  </conditionalFormatting>
  <conditionalFormatting sqref="F5:W24">
    <cfRule type="cellIs" dxfId="20" priority="4" operator="equal">
      <formula>20</formula>
    </cfRule>
    <cfRule type="cellIs" dxfId="19" priority="5" operator="equal">
      <formula>22</formula>
    </cfRule>
    <cfRule type="cellIs" dxfId="18" priority="6" operator="equal">
      <formula>25</formula>
    </cfRule>
  </conditionalFormatting>
  <pageMargins left="0.15748031496062992" right="0.15748031496062992" top="0.19685039370078741" bottom="0.39370078740157483" header="0.19685039370078741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30"/>
  <sheetViews>
    <sheetView zoomScaleNormal="100" workbookViewId="0">
      <selection activeCell="I11" sqref="I11"/>
    </sheetView>
  </sheetViews>
  <sheetFormatPr defaultRowHeight="12.5" x14ac:dyDescent="0.25"/>
  <cols>
    <col min="1" max="1" width="5.7265625" customWidth="1"/>
    <col min="2" max="2" width="7.7265625" style="2" customWidth="1"/>
    <col min="3" max="3" width="21.7265625" style="2" customWidth="1"/>
    <col min="4" max="4" width="7.7265625" customWidth="1"/>
    <col min="5" max="5" width="4.7265625" customWidth="1"/>
    <col min="6" max="17" width="5.7265625" customWidth="1"/>
    <col min="18" max="24" width="0" hidden="1" customWidth="1"/>
    <col min="25" max="25" width="3.1796875" hidden="1" customWidth="1"/>
    <col min="27" max="27" width="4.54296875" customWidth="1"/>
    <col min="28" max="28" width="4" bestFit="1" customWidth="1"/>
    <col min="29" max="29" width="7.54296875" customWidth="1"/>
    <col min="30" max="30" width="13.81640625" bestFit="1" customWidth="1"/>
  </cols>
  <sheetData>
    <row r="1" spans="1:23" ht="21" customHeight="1" thickBot="1" x14ac:dyDescent="0.3">
      <c r="A1" s="231" t="s">
        <v>26</v>
      </c>
      <c r="B1" s="231"/>
      <c r="C1" s="231"/>
      <c r="D1" s="178"/>
      <c r="E1" s="179"/>
      <c r="F1" s="236"/>
      <c r="G1" s="237"/>
      <c r="H1" s="238"/>
      <c r="I1" s="237"/>
      <c r="J1" s="237"/>
      <c r="K1" s="237"/>
      <c r="L1" s="239"/>
      <c r="M1" s="239"/>
      <c r="N1" s="239"/>
      <c r="O1" s="237"/>
      <c r="P1" s="237"/>
      <c r="Q1" s="238"/>
      <c r="R1" s="1"/>
      <c r="S1" s="1"/>
      <c r="T1" s="1"/>
      <c r="U1" s="1"/>
      <c r="V1" s="1"/>
      <c r="W1" s="1"/>
    </row>
    <row r="2" spans="1:23" ht="18" customHeight="1" thickBot="1" x14ac:dyDescent="0.3">
      <c r="A2" s="231"/>
      <c r="B2" s="231"/>
      <c r="C2" s="231"/>
      <c r="D2" s="227" t="s">
        <v>19</v>
      </c>
      <c r="E2" s="228"/>
      <c r="F2" s="220" t="s">
        <v>31</v>
      </c>
      <c r="G2" s="221"/>
      <c r="H2" s="222"/>
      <c r="I2" s="223"/>
      <c r="J2" s="223"/>
      <c r="K2" s="223"/>
      <c r="L2" s="224"/>
      <c r="M2" s="224"/>
      <c r="N2" s="224"/>
      <c r="O2" s="224"/>
      <c r="P2" s="224"/>
      <c r="Q2" s="225"/>
      <c r="R2" s="1"/>
      <c r="S2" s="1"/>
      <c r="T2" s="1"/>
      <c r="U2" s="1"/>
      <c r="V2" s="1"/>
      <c r="W2" s="1"/>
    </row>
    <row r="3" spans="1:23" ht="18" customHeight="1" thickBot="1" x14ac:dyDescent="0.3">
      <c r="A3" s="226" t="str">
        <f>+'Top 10 Summary'!F4</f>
        <v>Y2</v>
      </c>
      <c r="B3" s="226"/>
      <c r="C3" s="226"/>
      <c r="D3" s="229"/>
      <c r="E3" s="230"/>
      <c r="F3" s="232" t="s">
        <v>32</v>
      </c>
      <c r="G3" s="233"/>
      <c r="H3" s="234"/>
      <c r="I3" s="245"/>
      <c r="J3" s="235"/>
      <c r="K3" s="235"/>
      <c r="L3" s="235"/>
      <c r="M3" s="235"/>
      <c r="N3" s="235"/>
      <c r="O3" s="235"/>
      <c r="P3" s="235"/>
      <c r="Q3" s="235"/>
      <c r="R3" s="242"/>
      <c r="S3" s="242"/>
      <c r="T3" s="243"/>
      <c r="U3" s="242"/>
      <c r="V3" s="242"/>
      <c r="W3" s="244"/>
    </row>
    <row r="4" spans="1:23" ht="18" customHeight="1" thickBot="1" x14ac:dyDescent="0.3">
      <c r="A4" s="180"/>
      <c r="B4" s="255" t="s">
        <v>4</v>
      </c>
      <c r="C4" s="256" t="s">
        <v>0</v>
      </c>
      <c r="D4" s="181" t="s">
        <v>1</v>
      </c>
      <c r="E4" s="182" t="s">
        <v>5</v>
      </c>
      <c r="F4" s="262" t="s">
        <v>2</v>
      </c>
      <c r="G4" s="262" t="s">
        <v>3</v>
      </c>
      <c r="H4" s="263" t="s">
        <v>7</v>
      </c>
      <c r="I4" s="183" t="s">
        <v>2</v>
      </c>
      <c r="J4" s="184" t="s">
        <v>3</v>
      </c>
      <c r="K4" s="185" t="s">
        <v>7</v>
      </c>
      <c r="L4" s="184" t="s">
        <v>2</v>
      </c>
      <c r="M4" s="184" t="s">
        <v>3</v>
      </c>
      <c r="N4" s="186" t="s">
        <v>7</v>
      </c>
      <c r="O4" s="183" t="s">
        <v>2</v>
      </c>
      <c r="P4" s="184" t="s">
        <v>3</v>
      </c>
      <c r="Q4" s="186" t="s">
        <v>7</v>
      </c>
      <c r="R4" s="18" t="s">
        <v>2</v>
      </c>
      <c r="S4" s="19" t="s">
        <v>3</v>
      </c>
      <c r="T4" s="20" t="s">
        <v>7</v>
      </c>
      <c r="U4" s="18" t="s">
        <v>2</v>
      </c>
      <c r="V4" s="19" t="s">
        <v>3</v>
      </c>
      <c r="W4" s="21" t="s">
        <v>7</v>
      </c>
    </row>
    <row r="5" spans="1:23" ht="17.149999999999999" customHeight="1" x14ac:dyDescent="0.3">
      <c r="A5" s="187">
        <v>1</v>
      </c>
      <c r="B5" s="266">
        <v>20</v>
      </c>
      <c r="C5" s="266" t="s">
        <v>33</v>
      </c>
      <c r="D5" s="93">
        <f t="shared" ref="D5:D29" si="0">SUM(F5:W5)</f>
        <v>75</v>
      </c>
      <c r="E5" s="279">
        <v>0</v>
      </c>
      <c r="F5" s="311">
        <v>25</v>
      </c>
      <c r="G5" s="312">
        <v>25</v>
      </c>
      <c r="H5" s="313">
        <v>25</v>
      </c>
      <c r="I5" s="84"/>
      <c r="J5" s="26"/>
      <c r="K5" s="29"/>
      <c r="L5" s="47"/>
      <c r="M5" s="43"/>
      <c r="N5" s="48"/>
      <c r="O5" s="28"/>
      <c r="P5" s="26"/>
      <c r="Q5" s="29"/>
      <c r="R5" s="4"/>
      <c r="S5" s="4"/>
      <c r="T5" s="4"/>
      <c r="U5" s="4"/>
      <c r="V5" s="4"/>
      <c r="W5" s="12"/>
    </row>
    <row r="6" spans="1:23" ht="17.149999999999999" customHeight="1" thickBot="1" x14ac:dyDescent="0.35">
      <c r="A6" s="188">
        <v>2</v>
      </c>
      <c r="B6" s="267">
        <v>15</v>
      </c>
      <c r="C6" s="267" t="s">
        <v>34</v>
      </c>
      <c r="D6" s="94">
        <f t="shared" si="0"/>
        <v>64</v>
      </c>
      <c r="E6" s="89">
        <f t="shared" ref="E6:E28" si="1">SUM(D5-D6)</f>
        <v>11</v>
      </c>
      <c r="F6" s="314">
        <v>22</v>
      </c>
      <c r="G6" s="315">
        <v>22</v>
      </c>
      <c r="H6" s="316">
        <v>20</v>
      </c>
      <c r="I6" s="76"/>
      <c r="J6" s="40"/>
      <c r="K6" s="41"/>
      <c r="L6" s="49"/>
      <c r="M6" s="37"/>
      <c r="N6" s="50"/>
      <c r="O6" s="36"/>
      <c r="P6" s="37"/>
      <c r="Q6" s="44"/>
      <c r="R6" s="3"/>
      <c r="S6" s="3"/>
      <c r="T6" s="3"/>
      <c r="U6" s="3"/>
      <c r="V6" s="3"/>
      <c r="W6" s="10"/>
    </row>
    <row r="7" spans="1:23" ht="17.149999999999999" customHeight="1" x14ac:dyDescent="0.3">
      <c r="A7" s="188">
        <v>3</v>
      </c>
      <c r="B7" s="267">
        <v>555</v>
      </c>
      <c r="C7" s="267" t="s">
        <v>35</v>
      </c>
      <c r="D7" s="95">
        <f t="shared" si="0"/>
        <v>56</v>
      </c>
      <c r="E7" s="89">
        <f t="shared" si="1"/>
        <v>8</v>
      </c>
      <c r="F7" s="314">
        <v>20</v>
      </c>
      <c r="G7" s="315">
        <v>20</v>
      </c>
      <c r="H7" s="316">
        <v>16</v>
      </c>
      <c r="I7" s="49"/>
      <c r="J7" s="37"/>
      <c r="K7" s="44"/>
      <c r="L7" s="25"/>
      <c r="M7" s="37"/>
      <c r="N7" s="50"/>
      <c r="O7" s="36"/>
      <c r="P7" s="37"/>
      <c r="Q7" s="44"/>
      <c r="R7" s="3"/>
      <c r="S7" s="3"/>
      <c r="T7" s="3"/>
      <c r="U7" s="3"/>
      <c r="V7" s="3"/>
      <c r="W7" s="10"/>
    </row>
    <row r="8" spans="1:23" ht="17.149999999999999" customHeight="1" x14ac:dyDescent="0.3">
      <c r="A8" s="188">
        <v>4</v>
      </c>
      <c r="B8" s="267">
        <v>111</v>
      </c>
      <c r="C8" s="267" t="s">
        <v>36</v>
      </c>
      <c r="D8" s="94">
        <f t="shared" si="0"/>
        <v>54</v>
      </c>
      <c r="E8" s="89">
        <f t="shared" si="1"/>
        <v>2</v>
      </c>
      <c r="F8" s="314">
        <v>18</v>
      </c>
      <c r="G8" s="315">
        <v>18</v>
      </c>
      <c r="H8" s="316">
        <v>18</v>
      </c>
      <c r="I8" s="49"/>
      <c r="J8" s="37"/>
      <c r="K8" s="44"/>
      <c r="L8" s="49"/>
      <c r="M8" s="15"/>
      <c r="N8" s="27"/>
      <c r="O8" s="22"/>
      <c r="P8" s="15"/>
      <c r="Q8" s="23"/>
      <c r="R8" s="3"/>
      <c r="S8" s="3"/>
      <c r="T8" s="3"/>
      <c r="U8" s="3"/>
      <c r="V8" s="3"/>
      <c r="W8" s="10"/>
    </row>
    <row r="9" spans="1:23" ht="18.5" thickBot="1" x14ac:dyDescent="0.35">
      <c r="A9" s="189">
        <v>5</v>
      </c>
      <c r="B9" s="267">
        <v>91</v>
      </c>
      <c r="C9" s="267" t="s">
        <v>37</v>
      </c>
      <c r="D9" s="96">
        <f t="shared" si="0"/>
        <v>46</v>
      </c>
      <c r="E9" s="90">
        <f t="shared" si="1"/>
        <v>8</v>
      </c>
      <c r="F9" s="317">
        <v>16</v>
      </c>
      <c r="G9" s="318">
        <v>15</v>
      </c>
      <c r="H9" s="319">
        <v>15</v>
      </c>
      <c r="I9" s="76"/>
      <c r="J9" s="40"/>
      <c r="K9" s="41"/>
      <c r="L9" s="76"/>
      <c r="M9" s="40"/>
      <c r="N9" s="57"/>
      <c r="O9" s="39"/>
      <c r="P9" s="40"/>
      <c r="Q9" s="41"/>
      <c r="R9" s="3"/>
      <c r="S9" s="3"/>
      <c r="T9" s="3"/>
      <c r="U9" s="3"/>
      <c r="V9" s="3"/>
      <c r="W9" s="10"/>
    </row>
    <row r="10" spans="1:23" ht="18" x14ac:dyDescent="0.3">
      <c r="A10" s="190">
        <v>6</v>
      </c>
      <c r="B10" s="267">
        <v>14</v>
      </c>
      <c r="C10" s="267" t="s">
        <v>38</v>
      </c>
      <c r="D10" s="95">
        <f t="shared" si="0"/>
        <v>30</v>
      </c>
      <c r="E10" s="88">
        <f t="shared" si="1"/>
        <v>16</v>
      </c>
      <c r="F10" s="311" t="s">
        <v>6</v>
      </c>
      <c r="G10" s="312">
        <v>16</v>
      </c>
      <c r="H10" s="313">
        <v>14</v>
      </c>
      <c r="I10" s="264"/>
      <c r="J10" s="208"/>
      <c r="K10" s="209"/>
      <c r="L10" s="52"/>
      <c r="M10" s="17"/>
      <c r="N10" s="66"/>
      <c r="O10" s="38"/>
      <c r="P10" s="17"/>
      <c r="Q10" s="45"/>
      <c r="R10" s="3"/>
      <c r="S10" s="3"/>
      <c r="T10" s="3"/>
      <c r="U10" s="3"/>
      <c r="V10" s="3"/>
      <c r="W10" s="10"/>
    </row>
    <row r="11" spans="1:23" ht="18" x14ac:dyDescent="0.3">
      <c r="A11" s="188">
        <v>7</v>
      </c>
      <c r="B11" s="267">
        <v>11</v>
      </c>
      <c r="C11" s="267" t="s">
        <v>39</v>
      </c>
      <c r="D11" s="95">
        <f t="shared" si="0"/>
        <v>22</v>
      </c>
      <c r="E11" s="89">
        <f t="shared" si="1"/>
        <v>8</v>
      </c>
      <c r="F11" s="314" t="s">
        <v>6</v>
      </c>
      <c r="G11" s="315" t="s">
        <v>6</v>
      </c>
      <c r="H11" s="316">
        <v>22</v>
      </c>
      <c r="I11" s="49"/>
      <c r="J11" s="37"/>
      <c r="K11" s="44"/>
      <c r="L11" s="25"/>
      <c r="M11" s="15"/>
      <c r="N11" s="27"/>
      <c r="O11" s="36"/>
      <c r="P11" s="37"/>
      <c r="Q11" s="44"/>
      <c r="R11" s="3"/>
      <c r="S11" s="3"/>
      <c r="T11" s="3"/>
      <c r="U11" s="3"/>
      <c r="V11" s="3"/>
      <c r="W11" s="10"/>
    </row>
    <row r="12" spans="1:23" ht="18" x14ac:dyDescent="0.3">
      <c r="A12" s="188">
        <v>8</v>
      </c>
      <c r="B12" s="267">
        <v>7</v>
      </c>
      <c r="C12" s="267" t="s">
        <v>40</v>
      </c>
      <c r="D12" s="94">
        <f t="shared" si="0"/>
        <v>0</v>
      </c>
      <c r="E12" s="89">
        <f t="shared" si="1"/>
        <v>22</v>
      </c>
      <c r="F12" s="314" t="s">
        <v>6</v>
      </c>
      <c r="G12" s="315" t="s">
        <v>6</v>
      </c>
      <c r="H12" s="316" t="s">
        <v>6</v>
      </c>
      <c r="I12" s="25"/>
      <c r="J12" s="15"/>
      <c r="K12" s="23"/>
      <c r="L12" s="25"/>
      <c r="M12" s="15"/>
      <c r="N12" s="27"/>
      <c r="O12" s="22"/>
      <c r="P12" s="15"/>
      <c r="Q12" s="23"/>
      <c r="R12" s="3"/>
      <c r="S12" s="3"/>
      <c r="T12" s="3"/>
      <c r="U12" s="3"/>
      <c r="V12" s="3"/>
      <c r="W12" s="10"/>
    </row>
    <row r="13" spans="1:23" ht="18" x14ac:dyDescent="0.3">
      <c r="A13" s="188">
        <v>9</v>
      </c>
      <c r="B13" s="267">
        <v>17</v>
      </c>
      <c r="C13" s="267" t="s">
        <v>41</v>
      </c>
      <c r="D13" s="95">
        <f t="shared" si="0"/>
        <v>0</v>
      </c>
      <c r="E13" s="89">
        <f t="shared" si="1"/>
        <v>0</v>
      </c>
      <c r="F13" s="314" t="s">
        <v>6</v>
      </c>
      <c r="G13" s="315" t="s">
        <v>6</v>
      </c>
      <c r="H13" s="316" t="s">
        <v>6</v>
      </c>
      <c r="I13" s="49"/>
      <c r="J13" s="37"/>
      <c r="K13" s="44"/>
      <c r="L13" s="25"/>
      <c r="M13" s="15"/>
      <c r="N13" s="27"/>
      <c r="O13" s="22"/>
      <c r="P13" s="15"/>
      <c r="Q13" s="23"/>
      <c r="R13" s="3"/>
      <c r="S13" s="3"/>
      <c r="T13" s="3"/>
      <c r="U13" s="3"/>
      <c r="V13" s="3"/>
      <c r="W13" s="10"/>
    </row>
    <row r="14" spans="1:23" ht="18.5" thickBot="1" x14ac:dyDescent="0.3">
      <c r="A14" s="189">
        <v>10</v>
      </c>
      <c r="B14" s="154"/>
      <c r="C14" s="154"/>
      <c r="D14" s="97">
        <f t="shared" si="0"/>
        <v>0</v>
      </c>
      <c r="E14" s="90">
        <f t="shared" si="1"/>
        <v>0</v>
      </c>
      <c r="F14" s="268"/>
      <c r="G14" s="269"/>
      <c r="H14" s="270"/>
      <c r="I14" s="76"/>
      <c r="J14" s="40"/>
      <c r="K14" s="41"/>
      <c r="L14" s="76"/>
      <c r="M14" s="40"/>
      <c r="N14" s="57"/>
      <c r="O14" s="39"/>
      <c r="P14" s="40"/>
      <c r="Q14" s="41"/>
      <c r="R14" s="3"/>
      <c r="S14" s="3"/>
      <c r="T14" s="3"/>
      <c r="U14" s="3"/>
      <c r="V14" s="3"/>
      <c r="W14" s="10"/>
    </row>
    <row r="15" spans="1:23" ht="18" x14ac:dyDescent="0.25">
      <c r="A15" s="190">
        <v>11</v>
      </c>
      <c r="B15" s="154"/>
      <c r="C15" s="154"/>
      <c r="D15" s="93">
        <f t="shared" si="0"/>
        <v>0</v>
      </c>
      <c r="E15" s="279">
        <f t="shared" si="1"/>
        <v>0</v>
      </c>
      <c r="F15" s="271"/>
      <c r="G15" s="272"/>
      <c r="H15" s="273"/>
      <c r="I15" s="52"/>
      <c r="J15" s="17"/>
      <c r="K15" s="45"/>
      <c r="L15" s="52"/>
      <c r="M15" s="17"/>
      <c r="N15" s="66"/>
      <c r="O15" s="38"/>
      <c r="P15" s="17"/>
      <c r="Q15" s="45"/>
      <c r="R15" s="3"/>
      <c r="S15" s="3"/>
      <c r="T15" s="3"/>
      <c r="U15" s="3"/>
      <c r="V15" s="3"/>
      <c r="W15" s="10"/>
    </row>
    <row r="16" spans="1:23" ht="18" x14ac:dyDescent="0.25">
      <c r="A16" s="188">
        <v>12</v>
      </c>
      <c r="B16" s="154"/>
      <c r="C16" s="154"/>
      <c r="D16" s="94">
        <f t="shared" si="0"/>
        <v>0</v>
      </c>
      <c r="E16" s="89">
        <f t="shared" si="1"/>
        <v>0</v>
      </c>
      <c r="F16" s="274"/>
      <c r="G16" s="257"/>
      <c r="H16" s="275"/>
      <c r="I16" s="25"/>
      <c r="J16" s="15"/>
      <c r="K16" s="23"/>
      <c r="L16" s="25"/>
      <c r="M16" s="15"/>
      <c r="N16" s="27"/>
      <c r="O16" s="22"/>
      <c r="P16" s="15"/>
      <c r="Q16" s="23"/>
      <c r="R16" s="3"/>
      <c r="S16" s="3"/>
      <c r="T16" s="3"/>
      <c r="U16" s="3"/>
      <c r="V16" s="3"/>
      <c r="W16" s="10"/>
    </row>
    <row r="17" spans="1:23" ht="18" x14ac:dyDescent="0.25">
      <c r="A17" s="188">
        <v>13</v>
      </c>
      <c r="B17" s="154"/>
      <c r="C17" s="154"/>
      <c r="D17" s="94">
        <f t="shared" si="0"/>
        <v>0</v>
      </c>
      <c r="E17" s="280">
        <f t="shared" si="1"/>
        <v>0</v>
      </c>
      <c r="F17" s="274"/>
      <c r="G17" s="257"/>
      <c r="H17" s="275"/>
      <c r="I17" s="25"/>
      <c r="J17" s="15"/>
      <c r="K17" s="23"/>
      <c r="L17" s="25"/>
      <c r="M17" s="15"/>
      <c r="N17" s="27"/>
      <c r="O17" s="22"/>
      <c r="P17" s="15"/>
      <c r="Q17" s="23"/>
      <c r="R17" s="3"/>
      <c r="S17" s="3"/>
      <c r="T17" s="3"/>
      <c r="U17" s="3"/>
      <c r="V17" s="3"/>
      <c r="W17" s="10"/>
    </row>
    <row r="18" spans="1:23" ht="18.5" thickBot="1" x14ac:dyDescent="0.3">
      <c r="A18" s="189">
        <v>15</v>
      </c>
      <c r="B18" s="154"/>
      <c r="C18" s="154"/>
      <c r="D18" s="97">
        <f t="shared" si="0"/>
        <v>0</v>
      </c>
      <c r="E18" s="281">
        <f t="shared" si="1"/>
        <v>0</v>
      </c>
      <c r="F18" s="268"/>
      <c r="G18" s="269"/>
      <c r="H18" s="270"/>
      <c r="I18" s="76"/>
      <c r="J18" s="40"/>
      <c r="K18" s="41"/>
      <c r="L18" s="76"/>
      <c r="M18" s="40"/>
      <c r="N18" s="57"/>
      <c r="O18" s="39"/>
      <c r="P18" s="40"/>
      <c r="Q18" s="41"/>
      <c r="R18" s="3"/>
      <c r="S18" s="3"/>
      <c r="T18" s="3"/>
      <c r="U18" s="3"/>
      <c r="V18" s="3"/>
      <c r="W18" s="10"/>
    </row>
    <row r="19" spans="1:23" ht="18" x14ac:dyDescent="0.25">
      <c r="A19" s="187">
        <v>16</v>
      </c>
      <c r="B19" s="154"/>
      <c r="C19" s="154"/>
      <c r="D19" s="95">
        <f t="shared" si="0"/>
        <v>0</v>
      </c>
      <c r="E19" s="279">
        <f t="shared" si="1"/>
        <v>0</v>
      </c>
      <c r="F19" s="271"/>
      <c r="G19" s="272"/>
      <c r="H19" s="273"/>
      <c r="I19" s="84"/>
      <c r="J19" s="26"/>
      <c r="K19" s="29"/>
      <c r="L19" s="84"/>
      <c r="M19" s="26"/>
      <c r="N19" s="98"/>
      <c r="O19" s="28"/>
      <c r="P19" s="26"/>
      <c r="Q19" s="29"/>
      <c r="R19" s="3"/>
      <c r="S19" s="3"/>
      <c r="T19" s="3"/>
      <c r="U19" s="3"/>
      <c r="V19" s="3"/>
      <c r="W19" s="10"/>
    </row>
    <row r="20" spans="1:23" ht="18" x14ac:dyDescent="0.25">
      <c r="A20" s="188">
        <v>17</v>
      </c>
      <c r="B20" s="154"/>
      <c r="C20" s="154"/>
      <c r="D20" s="94">
        <f t="shared" si="0"/>
        <v>0</v>
      </c>
      <c r="E20" s="89">
        <f t="shared" si="1"/>
        <v>0</v>
      </c>
      <c r="F20" s="274"/>
      <c r="G20" s="257"/>
      <c r="H20" s="275"/>
      <c r="I20" s="52"/>
      <c r="J20" s="17"/>
      <c r="K20" s="45"/>
      <c r="L20" s="25"/>
      <c r="M20" s="15"/>
      <c r="N20" s="27"/>
      <c r="O20" s="22"/>
      <c r="P20" s="15"/>
      <c r="Q20" s="23"/>
      <c r="R20" s="3"/>
      <c r="S20" s="3"/>
      <c r="T20" s="3"/>
      <c r="U20" s="3"/>
      <c r="V20" s="3"/>
      <c r="W20" s="10"/>
    </row>
    <row r="21" spans="1:23" ht="18" x14ac:dyDescent="0.25">
      <c r="A21" s="188">
        <v>18</v>
      </c>
      <c r="B21" s="154"/>
      <c r="C21" s="154"/>
      <c r="D21" s="94">
        <f t="shared" si="0"/>
        <v>0</v>
      </c>
      <c r="E21" s="280">
        <f t="shared" si="1"/>
        <v>0</v>
      </c>
      <c r="F21" s="274"/>
      <c r="G21" s="257"/>
      <c r="H21" s="275"/>
      <c r="I21" s="25"/>
      <c r="J21" s="15"/>
      <c r="K21" s="23"/>
      <c r="L21" s="25"/>
      <c r="M21" s="15"/>
      <c r="N21" s="27"/>
      <c r="O21" s="22"/>
      <c r="P21" s="15"/>
      <c r="Q21" s="23"/>
      <c r="R21" s="3"/>
      <c r="S21" s="3"/>
      <c r="T21" s="3"/>
      <c r="U21" s="3"/>
      <c r="V21" s="3"/>
      <c r="W21" s="10"/>
    </row>
    <row r="22" spans="1:23" ht="18.5" thickBot="1" x14ac:dyDescent="0.3">
      <c r="A22" s="188">
        <v>19</v>
      </c>
      <c r="B22" s="35"/>
      <c r="C22" s="35"/>
      <c r="D22" s="94">
        <f t="shared" si="0"/>
        <v>0</v>
      </c>
      <c r="E22" s="281">
        <f t="shared" si="1"/>
        <v>0</v>
      </c>
      <c r="F22" s="274"/>
      <c r="G22" s="257"/>
      <c r="H22" s="275"/>
      <c r="I22" s="25"/>
      <c r="J22" s="15"/>
      <c r="K22" s="23"/>
      <c r="L22" s="25"/>
      <c r="M22" s="15"/>
      <c r="N22" s="27"/>
      <c r="O22" s="22"/>
      <c r="P22" s="15"/>
      <c r="Q22" s="23"/>
      <c r="R22" s="3"/>
      <c r="S22" s="3"/>
      <c r="T22" s="3"/>
      <c r="U22" s="3"/>
      <c r="V22" s="3"/>
      <c r="W22" s="10"/>
    </row>
    <row r="23" spans="1:23" ht="18.5" thickBot="1" x14ac:dyDescent="0.3">
      <c r="A23" s="189">
        <v>20</v>
      </c>
      <c r="B23" s="35"/>
      <c r="C23" s="35"/>
      <c r="D23" s="97">
        <f t="shared" si="0"/>
        <v>0</v>
      </c>
      <c r="E23" s="281">
        <f t="shared" si="1"/>
        <v>0</v>
      </c>
      <c r="F23" s="268"/>
      <c r="G23" s="269"/>
      <c r="H23" s="270"/>
      <c r="I23" s="76"/>
      <c r="J23" s="40"/>
      <c r="K23" s="41"/>
      <c r="L23" s="76"/>
      <c r="M23" s="40"/>
      <c r="N23" s="57"/>
      <c r="O23" s="39"/>
      <c r="P23" s="40"/>
      <c r="Q23" s="41"/>
      <c r="R23" s="3"/>
      <c r="S23" s="3"/>
      <c r="T23" s="3"/>
      <c r="U23" s="3"/>
      <c r="V23" s="3"/>
      <c r="W23" s="10"/>
    </row>
    <row r="24" spans="1:23" ht="18" x14ac:dyDescent="0.25">
      <c r="A24" s="187">
        <v>21</v>
      </c>
      <c r="B24" s="154"/>
      <c r="C24" s="154"/>
      <c r="D24" s="95">
        <f t="shared" si="0"/>
        <v>0</v>
      </c>
      <c r="E24" s="279">
        <f t="shared" si="1"/>
        <v>0</v>
      </c>
      <c r="F24" s="276"/>
      <c r="G24" s="277"/>
      <c r="H24" s="278"/>
      <c r="I24" s="84"/>
      <c r="J24" s="26"/>
      <c r="K24" s="29"/>
      <c r="L24" s="84"/>
      <c r="M24" s="26"/>
      <c r="N24" s="98"/>
      <c r="O24" s="28"/>
      <c r="P24" s="26"/>
      <c r="Q24" s="29"/>
      <c r="R24" s="3"/>
      <c r="S24" s="3"/>
      <c r="T24" s="3"/>
      <c r="U24" s="3"/>
      <c r="V24" s="3"/>
      <c r="W24" s="10"/>
    </row>
    <row r="25" spans="1:23" ht="18" x14ac:dyDescent="0.25">
      <c r="A25" s="188">
        <v>22</v>
      </c>
      <c r="B25" s="154"/>
      <c r="C25" s="154"/>
      <c r="D25" s="94">
        <f t="shared" si="0"/>
        <v>0</v>
      </c>
      <c r="E25" s="89">
        <f t="shared" si="1"/>
        <v>0</v>
      </c>
      <c r="F25" s="274"/>
      <c r="G25" s="257"/>
      <c r="H25" s="275"/>
      <c r="I25" s="52"/>
      <c r="J25" s="17"/>
      <c r="K25" s="45"/>
      <c r="L25" s="25"/>
      <c r="M25" s="15"/>
      <c r="N25" s="27"/>
      <c r="O25" s="22"/>
      <c r="P25" s="15"/>
      <c r="Q25" s="23"/>
      <c r="R25" s="3"/>
      <c r="S25" s="3"/>
      <c r="T25" s="3"/>
      <c r="U25" s="3"/>
      <c r="V25" s="3"/>
      <c r="W25" s="10"/>
    </row>
    <row r="26" spans="1:23" ht="18" x14ac:dyDescent="0.25">
      <c r="A26" s="188">
        <v>23</v>
      </c>
      <c r="B26" s="154"/>
      <c r="C26" s="154"/>
      <c r="D26" s="94">
        <f t="shared" si="0"/>
        <v>0</v>
      </c>
      <c r="E26" s="280">
        <f t="shared" si="1"/>
        <v>0</v>
      </c>
      <c r="F26" s="274"/>
      <c r="G26" s="257"/>
      <c r="H26" s="275"/>
      <c r="I26" s="25"/>
      <c r="J26" s="15"/>
      <c r="K26" s="23"/>
      <c r="L26" s="25"/>
      <c r="M26" s="15"/>
      <c r="N26" s="27"/>
      <c r="O26" s="22"/>
      <c r="P26" s="15"/>
      <c r="Q26" s="23"/>
      <c r="R26" s="3"/>
      <c r="S26" s="3"/>
      <c r="T26" s="3"/>
      <c r="U26" s="3"/>
      <c r="V26" s="3"/>
      <c r="W26" s="10"/>
    </row>
    <row r="27" spans="1:23" ht="18.5" thickBot="1" x14ac:dyDescent="0.3">
      <c r="A27" s="188">
        <v>24</v>
      </c>
      <c r="B27" s="35"/>
      <c r="C27" s="35"/>
      <c r="D27" s="94">
        <f t="shared" si="0"/>
        <v>0</v>
      </c>
      <c r="E27" s="281">
        <f t="shared" si="1"/>
        <v>0</v>
      </c>
      <c r="F27" s="274"/>
      <c r="G27" s="257"/>
      <c r="H27" s="275"/>
      <c r="I27" s="25"/>
      <c r="J27" s="15"/>
      <c r="K27" s="23"/>
      <c r="L27" s="25"/>
      <c r="M27" s="15"/>
      <c r="N27" s="27"/>
      <c r="O27" s="22"/>
      <c r="P27" s="15"/>
      <c r="Q27" s="23"/>
      <c r="R27" s="3"/>
      <c r="S27" s="3"/>
      <c r="T27" s="3"/>
      <c r="U27" s="3"/>
      <c r="V27" s="3"/>
      <c r="W27" s="10"/>
    </row>
    <row r="28" spans="1:23" ht="18.5" thickBot="1" x14ac:dyDescent="0.3">
      <c r="A28" s="189">
        <v>25</v>
      </c>
      <c r="B28" s="151"/>
      <c r="C28" s="151"/>
      <c r="D28" s="97">
        <f t="shared" si="0"/>
        <v>0</v>
      </c>
      <c r="E28" s="281">
        <f t="shared" si="1"/>
        <v>0</v>
      </c>
      <c r="F28" s="268"/>
      <c r="G28" s="269"/>
      <c r="H28" s="270"/>
      <c r="I28" s="76"/>
      <c r="J28" s="40"/>
      <c r="K28" s="41"/>
      <c r="L28" s="76"/>
      <c r="M28" s="40"/>
      <c r="N28" s="57"/>
      <c r="O28" s="39"/>
      <c r="P28" s="40"/>
      <c r="Q28" s="41"/>
      <c r="R28" s="3"/>
      <c r="S28" s="3"/>
      <c r="T28" s="3"/>
      <c r="U28" s="3"/>
      <c r="V28" s="3"/>
      <c r="W28" s="10"/>
    </row>
    <row r="29" spans="1:23" ht="13" thickBot="1" x14ac:dyDescent="0.3">
      <c r="A29" s="240" t="s">
        <v>8</v>
      </c>
      <c r="B29" s="241"/>
      <c r="C29" s="241"/>
      <c r="D29" s="55">
        <f t="shared" si="0"/>
        <v>389</v>
      </c>
      <c r="E29" s="82"/>
      <c r="F29" s="77">
        <v>91</v>
      </c>
      <c r="G29" s="78">
        <v>105</v>
      </c>
      <c r="H29" s="79">
        <v>91</v>
      </c>
      <c r="I29" s="77">
        <v>21</v>
      </c>
      <c r="J29" s="78">
        <v>36</v>
      </c>
      <c r="K29" s="79">
        <v>45</v>
      </c>
      <c r="L29" s="77"/>
      <c r="M29" s="78"/>
      <c r="N29" s="79"/>
      <c r="O29" s="77"/>
      <c r="P29" s="78"/>
      <c r="Q29" s="79"/>
      <c r="R29" s="3"/>
      <c r="S29" s="3"/>
      <c r="T29" s="3"/>
      <c r="U29" s="3"/>
      <c r="V29" s="3"/>
      <c r="W29" s="10"/>
    </row>
    <row r="30" spans="1:23" x14ac:dyDescent="0.25">
      <c r="F30">
        <f t="shared" ref="F30:Q30" si="2">SUM(F5:F29)-221</f>
        <v>-29</v>
      </c>
      <c r="G30">
        <f t="shared" si="2"/>
        <v>0</v>
      </c>
      <c r="H30">
        <f t="shared" si="2"/>
        <v>0</v>
      </c>
      <c r="I30">
        <f t="shared" si="2"/>
        <v>-200</v>
      </c>
      <c r="J30">
        <f t="shared" si="2"/>
        <v>-185</v>
      </c>
      <c r="K30">
        <f t="shared" si="2"/>
        <v>-176</v>
      </c>
      <c r="L30">
        <f t="shared" si="2"/>
        <v>-221</v>
      </c>
      <c r="M30">
        <f t="shared" si="2"/>
        <v>-221</v>
      </c>
      <c r="N30">
        <f t="shared" si="2"/>
        <v>-221</v>
      </c>
      <c r="O30">
        <f t="shared" si="2"/>
        <v>-221</v>
      </c>
      <c r="P30">
        <f t="shared" si="2"/>
        <v>-221</v>
      </c>
      <c r="Q30">
        <f t="shared" si="2"/>
        <v>-221</v>
      </c>
      <c r="R30" s="3"/>
      <c r="S30" s="3"/>
      <c r="T30" s="3"/>
      <c r="U30" s="3"/>
      <c r="V30" s="3"/>
      <c r="W30" s="10"/>
    </row>
  </sheetData>
  <sortState xmlns:xlrd2="http://schemas.microsoft.com/office/spreadsheetml/2017/richdata2" ref="B5:K28">
    <sortCondition descending="1" ref="D5:D28"/>
  </sortState>
  <mergeCells count="18">
    <mergeCell ref="A29:C29"/>
    <mergeCell ref="A1:C2"/>
    <mergeCell ref="F1:H1"/>
    <mergeCell ref="I1:K1"/>
    <mergeCell ref="L1:N1"/>
    <mergeCell ref="A3:C3"/>
    <mergeCell ref="D2:E3"/>
    <mergeCell ref="F3:H3"/>
    <mergeCell ref="I3:K3"/>
    <mergeCell ref="L3:N3"/>
    <mergeCell ref="O3:Q3"/>
    <mergeCell ref="R3:T3"/>
    <mergeCell ref="U3:W3"/>
    <mergeCell ref="O1:Q1"/>
    <mergeCell ref="F2:H2"/>
    <mergeCell ref="I2:K2"/>
    <mergeCell ref="L2:N2"/>
    <mergeCell ref="O2:Q2"/>
  </mergeCells>
  <phoneticPr fontId="0" type="noConversion"/>
  <conditionalFormatting sqref="B18">
    <cfRule type="duplicateValues" dxfId="17" priority="4"/>
    <cfRule type="duplicateValues" dxfId="16" priority="5"/>
  </conditionalFormatting>
  <conditionalFormatting sqref="F30:Q30">
    <cfRule type="cellIs" dxfId="15" priority="1" operator="equal">
      <formula>-221</formula>
    </cfRule>
    <cfRule type="cellIs" dxfId="14" priority="2" operator="equal">
      <formula>0</formula>
    </cfRule>
    <cfRule type="cellIs" dxfId="13" priority="3" operator="equal">
      <formula>-110.5</formula>
    </cfRule>
  </conditionalFormatting>
  <conditionalFormatting sqref="F5:W28 R29:W30">
    <cfRule type="cellIs" dxfId="12" priority="6" operator="equal">
      <formula>20</formula>
    </cfRule>
    <cfRule type="cellIs" dxfId="11" priority="7" operator="equal">
      <formula>22</formula>
    </cfRule>
    <cfRule type="cellIs" dxfId="10" priority="8" operator="equal">
      <formula>25</formula>
    </cfRule>
  </conditionalFormatting>
  <pageMargins left="0.15748031496062992" right="0.15748031496062992" top="0.19685039370078741" bottom="0.39370078740157483" header="0.19685039370078741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L36"/>
  <sheetViews>
    <sheetView showGridLines="0" tabSelected="1" zoomScaleNormal="100" workbookViewId="0">
      <selection activeCell="D14" sqref="D14"/>
    </sheetView>
  </sheetViews>
  <sheetFormatPr defaultRowHeight="12.5" x14ac:dyDescent="0.25"/>
  <cols>
    <col min="1" max="1" width="5.7265625" customWidth="1"/>
    <col min="2" max="2" width="7.7265625" style="2" customWidth="1"/>
    <col min="3" max="3" width="21.7265625" style="2" customWidth="1"/>
    <col min="4" max="5" width="8.7265625" customWidth="1"/>
    <col min="6" max="17" width="5.7265625" customWidth="1"/>
    <col min="18" max="23" width="0" hidden="1" customWidth="1"/>
    <col min="24" max="26" width="8.7265625" style="252"/>
    <col min="27" max="27" width="4.54296875" style="252" bestFit="1" customWidth="1"/>
    <col min="28" max="28" width="3.453125" style="252" customWidth="1"/>
    <col min="29" max="29" width="17.81640625" style="253" bestFit="1" customWidth="1"/>
    <col min="30" max="30" width="8.7265625" style="252"/>
    <col min="31" max="31" width="7.7265625" style="252" customWidth="1"/>
    <col min="32" max="38" width="8.7265625" style="252"/>
  </cols>
  <sheetData>
    <row r="1" spans="1:29" ht="21" customHeight="1" thickBot="1" x14ac:dyDescent="0.3">
      <c r="A1" s="231" t="s">
        <v>26</v>
      </c>
      <c r="B1" s="231"/>
      <c r="C1" s="231"/>
      <c r="D1" s="178"/>
      <c r="E1" s="179"/>
      <c r="F1" s="236"/>
      <c r="G1" s="237"/>
      <c r="H1" s="238"/>
      <c r="I1" s="237"/>
      <c r="J1" s="237"/>
      <c r="K1" s="237"/>
      <c r="L1" s="239"/>
      <c r="M1" s="239"/>
      <c r="N1" s="239"/>
      <c r="O1" s="237"/>
      <c r="P1" s="237"/>
      <c r="Q1" s="238"/>
      <c r="R1" s="1"/>
      <c r="S1" s="1"/>
      <c r="T1" s="1"/>
      <c r="U1" s="1"/>
      <c r="V1" s="1"/>
      <c r="W1" s="1"/>
      <c r="AC1" s="252"/>
    </row>
    <row r="2" spans="1:29" ht="18" customHeight="1" thickBot="1" x14ac:dyDescent="0.3">
      <c r="A2" s="231"/>
      <c r="B2" s="231"/>
      <c r="C2" s="231"/>
      <c r="D2" s="227" t="s">
        <v>19</v>
      </c>
      <c r="E2" s="228"/>
      <c r="F2" s="220" t="s">
        <v>31</v>
      </c>
      <c r="G2" s="221"/>
      <c r="H2" s="222"/>
      <c r="I2" s="223"/>
      <c r="J2" s="223"/>
      <c r="K2" s="223"/>
      <c r="L2" s="224"/>
      <c r="M2" s="224"/>
      <c r="N2" s="224"/>
      <c r="O2" s="224"/>
      <c r="P2" s="224"/>
      <c r="Q2" s="225"/>
      <c r="R2" s="1"/>
      <c r="S2" s="1"/>
      <c r="T2" s="1"/>
      <c r="U2" s="1"/>
      <c r="V2" s="1"/>
      <c r="W2" s="1"/>
      <c r="AC2" s="252"/>
    </row>
    <row r="3" spans="1:29" ht="18" customHeight="1" thickBot="1" x14ac:dyDescent="0.3">
      <c r="A3" s="226" t="str">
        <f>+'Top 10 Summary'!A15</f>
        <v>Y1</v>
      </c>
      <c r="B3" s="226"/>
      <c r="C3" s="226"/>
      <c r="D3" s="229"/>
      <c r="E3" s="230"/>
      <c r="F3" s="232" t="s">
        <v>32</v>
      </c>
      <c r="G3" s="233"/>
      <c r="H3" s="234"/>
      <c r="I3" s="245"/>
      <c r="J3" s="235"/>
      <c r="K3" s="235"/>
      <c r="L3" s="235"/>
      <c r="M3" s="235"/>
      <c r="N3" s="235"/>
      <c r="O3" s="235"/>
      <c r="P3" s="235"/>
      <c r="Q3" s="235"/>
      <c r="R3" s="242"/>
      <c r="S3" s="242"/>
      <c r="T3" s="243"/>
      <c r="U3" s="242"/>
      <c r="V3" s="242"/>
      <c r="W3" s="244"/>
      <c r="AC3" s="252"/>
    </row>
    <row r="4" spans="1:29" ht="18" customHeight="1" thickBot="1" x14ac:dyDescent="0.3">
      <c r="A4" s="180"/>
      <c r="B4" s="255" t="s">
        <v>4</v>
      </c>
      <c r="C4" s="256" t="s">
        <v>0</v>
      </c>
      <c r="D4" s="181" t="s">
        <v>1</v>
      </c>
      <c r="E4" s="182" t="s">
        <v>5</v>
      </c>
      <c r="F4" s="262" t="s">
        <v>2</v>
      </c>
      <c r="G4" s="262" t="s">
        <v>3</v>
      </c>
      <c r="H4" s="263" t="s">
        <v>7</v>
      </c>
      <c r="I4" s="183" t="s">
        <v>2</v>
      </c>
      <c r="J4" s="184" t="s">
        <v>3</v>
      </c>
      <c r="K4" s="185" t="s">
        <v>7</v>
      </c>
      <c r="L4" s="184" t="s">
        <v>2</v>
      </c>
      <c r="M4" s="184" t="s">
        <v>3</v>
      </c>
      <c r="N4" s="186" t="s">
        <v>7</v>
      </c>
      <c r="O4" s="183" t="s">
        <v>2</v>
      </c>
      <c r="P4" s="184" t="s">
        <v>3</v>
      </c>
      <c r="Q4" s="186" t="s">
        <v>7</v>
      </c>
      <c r="R4" s="18" t="s">
        <v>2</v>
      </c>
      <c r="S4" s="19" t="s">
        <v>3</v>
      </c>
      <c r="T4" s="20" t="s">
        <v>7</v>
      </c>
      <c r="U4" s="18" t="s">
        <v>2</v>
      </c>
      <c r="V4" s="19" t="s">
        <v>3</v>
      </c>
      <c r="W4" s="246" t="s">
        <v>7</v>
      </c>
      <c r="AC4" s="252"/>
    </row>
    <row r="5" spans="1:29" ht="17.149999999999999" customHeight="1" thickBot="1" x14ac:dyDescent="0.35">
      <c r="A5" s="187">
        <v>1</v>
      </c>
      <c r="B5" s="266">
        <v>99</v>
      </c>
      <c r="C5" s="266" t="s">
        <v>27</v>
      </c>
      <c r="D5" s="93">
        <f t="shared" ref="D5:D8" si="0">SUM(F5:W5)</f>
        <v>75</v>
      </c>
      <c r="E5" s="68">
        <v>0</v>
      </c>
      <c r="F5" s="311">
        <v>25</v>
      </c>
      <c r="G5" s="312">
        <v>25</v>
      </c>
      <c r="H5" s="313">
        <v>25</v>
      </c>
      <c r="I5" s="105"/>
      <c r="J5" s="103"/>
      <c r="K5" s="104"/>
      <c r="L5" s="105"/>
      <c r="M5" s="103"/>
      <c r="N5" s="102"/>
      <c r="O5" s="106"/>
      <c r="P5" s="107"/>
      <c r="Q5" s="108"/>
      <c r="R5" s="63"/>
      <c r="S5" s="63"/>
      <c r="T5" s="63"/>
      <c r="U5" s="63"/>
      <c r="V5" s="63"/>
      <c r="W5" s="247"/>
      <c r="Y5" s="253"/>
      <c r="Z5" s="253"/>
      <c r="AA5" s="253"/>
      <c r="AB5" s="253"/>
    </row>
    <row r="6" spans="1:29" ht="17.149999999999999" customHeight="1" thickBot="1" x14ac:dyDescent="0.35">
      <c r="A6" s="188">
        <v>2</v>
      </c>
      <c r="B6" s="267">
        <v>9</v>
      </c>
      <c r="C6" s="267" t="s">
        <v>28</v>
      </c>
      <c r="D6" s="93">
        <f t="shared" si="0"/>
        <v>66</v>
      </c>
      <c r="E6" s="69">
        <f t="shared" ref="E6:E34" si="1">SUM(D5-D6)</f>
        <v>9</v>
      </c>
      <c r="F6" s="314">
        <v>22</v>
      </c>
      <c r="G6" s="315">
        <v>22</v>
      </c>
      <c r="H6" s="316">
        <v>22</v>
      </c>
      <c r="I6" s="113"/>
      <c r="J6" s="111"/>
      <c r="K6" s="112"/>
      <c r="L6" s="113"/>
      <c r="M6" s="111"/>
      <c r="N6" s="109"/>
      <c r="O6" s="22"/>
      <c r="P6" s="15"/>
      <c r="Q6" s="23"/>
      <c r="R6" s="3"/>
      <c r="S6" s="3"/>
      <c r="T6" s="3"/>
      <c r="U6" s="3"/>
      <c r="V6" s="3"/>
      <c r="W6" s="7"/>
      <c r="Y6" s="253"/>
      <c r="Z6" s="253"/>
      <c r="AA6" s="253"/>
      <c r="AB6" s="253"/>
    </row>
    <row r="7" spans="1:29" ht="17.149999999999999" customHeight="1" thickBot="1" x14ac:dyDescent="0.35">
      <c r="A7" s="188">
        <v>3</v>
      </c>
      <c r="B7" s="267">
        <v>76</v>
      </c>
      <c r="C7" s="267" t="s">
        <v>29</v>
      </c>
      <c r="D7" s="93">
        <f t="shared" si="0"/>
        <v>58</v>
      </c>
      <c r="E7" s="69">
        <f t="shared" si="1"/>
        <v>8</v>
      </c>
      <c r="F7" s="314">
        <v>18</v>
      </c>
      <c r="G7" s="315">
        <v>20</v>
      </c>
      <c r="H7" s="316">
        <v>20</v>
      </c>
      <c r="I7" s="113"/>
      <c r="J7" s="111"/>
      <c r="K7" s="112"/>
      <c r="L7" s="113"/>
      <c r="M7" s="111"/>
      <c r="N7" s="109"/>
      <c r="O7" s="114"/>
      <c r="P7" s="115"/>
      <c r="Q7" s="116"/>
      <c r="R7" s="3"/>
      <c r="S7" s="3"/>
      <c r="T7" s="3"/>
      <c r="U7" s="3"/>
      <c r="V7" s="3"/>
      <c r="W7" s="7"/>
      <c r="Y7" s="253"/>
      <c r="Z7" s="253"/>
      <c r="AA7" s="253"/>
      <c r="AB7" s="253"/>
    </row>
    <row r="8" spans="1:29" ht="17.149999999999999" customHeight="1" x14ac:dyDescent="0.3">
      <c r="A8" s="188">
        <v>4</v>
      </c>
      <c r="B8" s="267">
        <v>181</v>
      </c>
      <c r="C8" s="267" t="s">
        <v>30</v>
      </c>
      <c r="D8" s="93">
        <f t="shared" si="0"/>
        <v>56</v>
      </c>
      <c r="E8" s="69">
        <f t="shared" si="1"/>
        <v>2</v>
      </c>
      <c r="F8" s="314">
        <v>20</v>
      </c>
      <c r="G8" s="315">
        <v>18</v>
      </c>
      <c r="H8" s="316">
        <v>18</v>
      </c>
      <c r="I8" s="113"/>
      <c r="J8" s="111"/>
      <c r="K8" s="112"/>
      <c r="L8" s="113"/>
      <c r="M8" s="111"/>
      <c r="N8" s="109"/>
      <c r="O8" s="114"/>
      <c r="P8" s="115"/>
      <c r="Q8" s="116"/>
      <c r="R8" s="3"/>
      <c r="S8" s="3"/>
      <c r="T8" s="3"/>
      <c r="U8" s="3"/>
      <c r="V8" s="3"/>
      <c r="W8" s="7"/>
      <c r="Y8" s="253"/>
      <c r="Z8" s="253"/>
      <c r="AA8" s="253"/>
      <c r="AB8" s="253"/>
    </row>
    <row r="9" spans="1:29" ht="17.149999999999999" customHeight="1" thickBot="1" x14ac:dyDescent="0.3">
      <c r="A9" s="189">
        <v>5</v>
      </c>
      <c r="B9" s="35"/>
      <c r="C9" s="35"/>
      <c r="D9" s="97"/>
      <c r="E9" s="69"/>
      <c r="F9" s="268"/>
      <c r="G9" s="269"/>
      <c r="H9" s="270"/>
      <c r="I9" s="76"/>
      <c r="J9" s="40"/>
      <c r="K9" s="41"/>
      <c r="L9" s="121"/>
      <c r="M9" s="119"/>
      <c r="N9" s="117"/>
      <c r="O9" s="122"/>
      <c r="P9" s="123"/>
      <c r="Q9" s="124"/>
      <c r="R9" s="3"/>
      <c r="S9" s="3"/>
      <c r="T9" s="3"/>
      <c r="U9" s="3"/>
      <c r="V9" s="3"/>
      <c r="W9" s="7"/>
      <c r="Y9" s="253"/>
      <c r="Z9" s="253"/>
      <c r="AA9" s="253"/>
      <c r="AB9" s="253"/>
    </row>
    <row r="10" spans="1:29" ht="17.149999999999999" customHeight="1" x14ac:dyDescent="0.25">
      <c r="A10" s="190">
        <v>6</v>
      </c>
      <c r="B10" s="154"/>
      <c r="C10" s="154"/>
      <c r="D10" s="95"/>
      <c r="E10" s="69"/>
      <c r="F10" s="16"/>
      <c r="G10" s="17"/>
      <c r="H10" s="12"/>
      <c r="I10" s="132"/>
      <c r="J10" s="133"/>
      <c r="K10" s="134"/>
      <c r="L10" s="52"/>
      <c r="M10" s="17"/>
      <c r="N10" s="125"/>
      <c r="O10" s="126"/>
      <c r="P10" s="127"/>
      <c r="Q10" s="128"/>
      <c r="R10" s="3"/>
      <c r="S10" s="3"/>
      <c r="T10" s="3"/>
      <c r="U10" s="3"/>
      <c r="V10" s="3"/>
      <c r="W10" s="7"/>
      <c r="Y10" s="253"/>
      <c r="Z10" s="253"/>
      <c r="AA10" s="253"/>
      <c r="AB10" s="253"/>
    </row>
    <row r="11" spans="1:29" ht="17.149999999999999" customHeight="1" x14ac:dyDescent="0.25">
      <c r="A11" s="188">
        <v>7</v>
      </c>
      <c r="B11" s="154"/>
      <c r="C11" s="154"/>
      <c r="D11" s="94"/>
      <c r="E11" s="69"/>
      <c r="F11" s="22"/>
      <c r="G11" s="15"/>
      <c r="H11" s="23"/>
      <c r="I11" s="22"/>
      <c r="J11" s="15"/>
      <c r="K11" s="23"/>
      <c r="L11" s="113"/>
      <c r="M11" s="111"/>
      <c r="N11" s="109"/>
      <c r="O11" s="114"/>
      <c r="P11" s="115"/>
      <c r="Q11" s="116"/>
      <c r="R11" s="3"/>
      <c r="S11" s="3"/>
      <c r="T11" s="3"/>
      <c r="U11" s="3"/>
      <c r="V11" s="3"/>
      <c r="W11" s="7"/>
      <c r="Y11" s="253"/>
      <c r="Z11" s="253"/>
      <c r="AA11" s="253"/>
      <c r="AB11" s="253"/>
    </row>
    <row r="12" spans="1:29" ht="17.149999999999999" customHeight="1" thickBot="1" x14ac:dyDescent="0.3">
      <c r="A12" s="188">
        <v>8</v>
      </c>
      <c r="B12" s="154"/>
      <c r="C12" s="154"/>
      <c r="D12" s="94"/>
      <c r="E12" s="69"/>
      <c r="F12" s="22"/>
      <c r="G12" s="15"/>
      <c r="H12" s="23"/>
      <c r="I12" s="22"/>
      <c r="J12" s="15"/>
      <c r="K12" s="23"/>
      <c r="L12" s="113"/>
      <c r="M12" s="111"/>
      <c r="N12" s="109"/>
      <c r="O12" s="129"/>
      <c r="P12" s="130"/>
      <c r="Q12" s="131"/>
      <c r="R12" s="3"/>
      <c r="S12" s="3"/>
      <c r="T12" s="3"/>
      <c r="U12" s="3"/>
      <c r="V12" s="3"/>
      <c r="W12" s="7"/>
      <c r="Y12" s="253"/>
      <c r="Z12" s="253"/>
      <c r="AA12" s="253"/>
      <c r="AB12" s="253"/>
    </row>
    <row r="13" spans="1:29" ht="18" x14ac:dyDescent="0.25">
      <c r="A13" s="188">
        <v>9</v>
      </c>
      <c r="B13" s="154"/>
      <c r="C13" s="154"/>
      <c r="D13" s="94"/>
      <c r="E13" s="68"/>
      <c r="F13" s="13"/>
      <c r="G13" s="15"/>
      <c r="H13" s="10"/>
      <c r="I13" s="22"/>
      <c r="J13" s="15"/>
      <c r="K13" s="23"/>
      <c r="L13" s="113"/>
      <c r="M13" s="111"/>
      <c r="N13" s="109"/>
      <c r="O13" s="22"/>
      <c r="P13" s="15"/>
      <c r="Q13" s="23"/>
      <c r="R13" s="3"/>
      <c r="S13" s="3"/>
      <c r="T13" s="3"/>
      <c r="U13" s="3"/>
      <c r="V13" s="3"/>
      <c r="W13" s="7"/>
      <c r="Y13" s="253"/>
      <c r="Z13" s="253"/>
      <c r="AA13" s="253"/>
      <c r="AB13" s="253"/>
    </row>
    <row r="14" spans="1:29" ht="18.5" thickBot="1" x14ac:dyDescent="0.3">
      <c r="A14" s="189">
        <v>10</v>
      </c>
      <c r="B14" s="154"/>
      <c r="C14" s="154"/>
      <c r="D14" s="97"/>
      <c r="E14" s="69"/>
      <c r="F14" s="39"/>
      <c r="G14" s="40"/>
      <c r="H14" s="41"/>
      <c r="I14" s="118"/>
      <c r="J14" s="119"/>
      <c r="K14" s="120"/>
      <c r="L14" s="121"/>
      <c r="M14" s="119"/>
      <c r="N14" s="117"/>
      <c r="O14" s="39"/>
      <c r="P14" s="40"/>
      <c r="Q14" s="41"/>
      <c r="R14" s="3"/>
      <c r="S14" s="3"/>
      <c r="T14" s="3"/>
      <c r="U14" s="3"/>
      <c r="V14" s="3"/>
      <c r="W14" s="7"/>
      <c r="Y14" s="253"/>
      <c r="Z14" s="253"/>
      <c r="AA14" s="253"/>
      <c r="AB14" s="253"/>
    </row>
    <row r="15" spans="1:29" ht="18" x14ac:dyDescent="0.25">
      <c r="A15" s="190">
        <v>11</v>
      </c>
      <c r="B15" s="154"/>
      <c r="C15" s="154"/>
      <c r="D15" s="258"/>
      <c r="E15" s="69"/>
      <c r="F15" s="16"/>
      <c r="G15" s="17"/>
      <c r="H15" s="12"/>
      <c r="I15" s="132"/>
      <c r="J15" s="133"/>
      <c r="K15" s="134"/>
      <c r="L15" s="135"/>
      <c r="M15" s="133"/>
      <c r="N15" s="125"/>
      <c r="O15" s="126"/>
      <c r="P15" s="127"/>
      <c r="Q15" s="128"/>
      <c r="R15" s="3"/>
      <c r="S15" s="3"/>
      <c r="T15" s="3"/>
      <c r="U15" s="3"/>
      <c r="V15" s="3"/>
      <c r="W15" s="7"/>
      <c r="Y15" s="253"/>
      <c r="Z15" s="253"/>
      <c r="AA15" s="253"/>
      <c r="AB15" s="253"/>
    </row>
    <row r="16" spans="1:29" ht="18.5" thickBot="1" x14ac:dyDescent="0.3">
      <c r="A16" s="188">
        <v>12</v>
      </c>
      <c r="B16" s="154"/>
      <c r="C16" s="154"/>
      <c r="D16" s="94"/>
      <c r="E16" s="69"/>
      <c r="F16" s="22"/>
      <c r="G16" s="15"/>
      <c r="H16" s="23"/>
      <c r="I16" s="22"/>
      <c r="J16" s="15"/>
      <c r="K16" s="23"/>
      <c r="L16" s="113"/>
      <c r="M16" s="111"/>
      <c r="N16" s="109"/>
      <c r="O16" s="22"/>
      <c r="P16" s="15"/>
      <c r="Q16" s="23"/>
      <c r="R16" s="3"/>
      <c r="S16" s="3"/>
      <c r="T16" s="3"/>
      <c r="U16" s="3"/>
      <c r="V16" s="3"/>
      <c r="W16" s="7"/>
      <c r="Y16" s="253"/>
      <c r="Z16" s="253"/>
      <c r="AA16" s="253"/>
      <c r="AB16" s="253"/>
    </row>
    <row r="17" spans="1:33" ht="18" x14ac:dyDescent="0.25">
      <c r="A17" s="188">
        <v>13</v>
      </c>
      <c r="B17" s="154"/>
      <c r="C17" s="154"/>
      <c r="D17" s="94"/>
      <c r="E17" s="68"/>
      <c r="F17" s="13"/>
      <c r="G17" s="15"/>
      <c r="H17" s="10"/>
      <c r="I17" s="22"/>
      <c r="J17" s="15"/>
      <c r="K17" s="23"/>
      <c r="L17" s="25"/>
      <c r="M17" s="15"/>
      <c r="N17" s="109"/>
      <c r="O17" s="114"/>
      <c r="P17" s="115"/>
      <c r="Q17" s="116"/>
      <c r="R17" s="3"/>
      <c r="S17" s="3"/>
      <c r="T17" s="3"/>
      <c r="U17" s="3"/>
      <c r="V17" s="3"/>
      <c r="W17" s="7"/>
      <c r="Y17" s="253"/>
      <c r="Z17" s="253"/>
      <c r="AA17" s="253"/>
      <c r="AB17" s="253"/>
      <c r="AD17" s="253"/>
      <c r="AE17" s="253"/>
      <c r="AF17" s="253"/>
      <c r="AG17" s="253"/>
    </row>
    <row r="18" spans="1:33" ht="18" x14ac:dyDescent="0.25">
      <c r="A18" s="188">
        <v>14</v>
      </c>
      <c r="B18" s="154"/>
      <c r="C18" s="154"/>
      <c r="D18" s="254"/>
      <c r="E18" s="69"/>
      <c r="F18" s="13"/>
      <c r="G18" s="15"/>
      <c r="H18" s="10"/>
      <c r="I18" s="110"/>
      <c r="J18" s="111"/>
      <c r="K18" s="112"/>
      <c r="L18" s="25"/>
      <c r="M18" s="15"/>
      <c r="N18" s="27"/>
      <c r="O18" s="22"/>
      <c r="P18" s="15"/>
      <c r="Q18" s="23"/>
      <c r="R18" s="3"/>
      <c r="S18" s="3"/>
      <c r="T18" s="3"/>
      <c r="U18" s="3"/>
      <c r="V18" s="3"/>
      <c r="W18" s="7"/>
      <c r="Y18" s="253"/>
      <c r="Z18" s="253"/>
      <c r="AA18" s="253"/>
      <c r="AB18" s="253"/>
      <c r="AD18" s="253"/>
      <c r="AE18" s="253"/>
      <c r="AF18" s="253"/>
      <c r="AG18" s="253"/>
    </row>
    <row r="19" spans="1:33" ht="18.5" thickBot="1" x14ac:dyDescent="0.3">
      <c r="A19" s="189">
        <v>15</v>
      </c>
      <c r="B19" s="154"/>
      <c r="C19" s="154"/>
      <c r="D19" s="97"/>
      <c r="E19" s="69"/>
      <c r="F19" s="58"/>
      <c r="G19" s="40"/>
      <c r="H19" s="65"/>
      <c r="I19" s="118"/>
      <c r="J19" s="119"/>
      <c r="K19" s="120"/>
      <c r="L19" s="121"/>
      <c r="M19" s="119"/>
      <c r="N19" s="57"/>
      <c r="O19" s="122"/>
      <c r="P19" s="123"/>
      <c r="Q19" s="124"/>
      <c r="R19" s="64"/>
      <c r="S19" s="64"/>
      <c r="T19" s="64"/>
      <c r="U19" s="64"/>
      <c r="V19" s="64"/>
      <c r="W19" s="248"/>
      <c r="Y19" s="253"/>
      <c r="Z19" s="253"/>
      <c r="AA19" s="253"/>
      <c r="AB19" s="253"/>
      <c r="AD19" s="253"/>
      <c r="AE19" s="253"/>
    </row>
    <row r="20" spans="1:33" ht="18.5" thickBot="1" x14ac:dyDescent="0.3">
      <c r="A20" s="190">
        <v>16</v>
      </c>
      <c r="B20" s="154"/>
      <c r="C20" s="154"/>
      <c r="D20" s="95"/>
      <c r="E20" s="69"/>
      <c r="F20" s="38"/>
      <c r="G20" s="17"/>
      <c r="H20" s="45"/>
      <c r="I20" s="38"/>
      <c r="J20" s="17"/>
      <c r="K20" s="45"/>
      <c r="L20" s="135"/>
      <c r="M20" s="133"/>
      <c r="N20" s="66"/>
      <c r="O20" s="126"/>
      <c r="P20" s="127"/>
      <c r="Q20" s="128"/>
      <c r="R20" s="3"/>
      <c r="S20" s="3"/>
      <c r="T20" s="3"/>
      <c r="U20" s="3"/>
      <c r="V20" s="3"/>
      <c r="W20" s="7"/>
      <c r="Y20" s="253"/>
      <c r="Z20" s="253"/>
      <c r="AA20" s="253"/>
      <c r="AB20" s="253"/>
      <c r="AD20" s="253"/>
      <c r="AE20" s="253"/>
    </row>
    <row r="21" spans="1:33" ht="18" x14ac:dyDescent="0.25">
      <c r="A21" s="188">
        <v>17</v>
      </c>
      <c r="B21" s="154"/>
      <c r="C21" s="154"/>
      <c r="D21" s="94"/>
      <c r="E21" s="68"/>
      <c r="F21" s="14"/>
      <c r="G21" s="30"/>
      <c r="H21" s="11"/>
      <c r="I21" s="22"/>
      <c r="J21" s="15"/>
      <c r="K21" s="23"/>
      <c r="L21" s="25"/>
      <c r="M21" s="15"/>
      <c r="N21" s="27"/>
      <c r="O21" s="22"/>
      <c r="P21" s="15"/>
      <c r="Q21" s="23"/>
      <c r="R21" s="64"/>
      <c r="S21" s="64"/>
      <c r="T21" s="64"/>
      <c r="U21" s="64"/>
      <c r="V21" s="64"/>
      <c r="W21" s="248"/>
      <c r="Y21" s="253"/>
      <c r="Z21" s="253"/>
      <c r="AA21" s="253"/>
      <c r="AB21" s="253"/>
      <c r="AD21" s="253"/>
      <c r="AE21" s="253"/>
    </row>
    <row r="22" spans="1:33" ht="18" x14ac:dyDescent="0.25">
      <c r="A22" s="188">
        <v>18</v>
      </c>
      <c r="B22" s="154"/>
      <c r="C22" s="154"/>
      <c r="D22" s="94"/>
      <c r="E22" s="69"/>
      <c r="F22" s="22"/>
      <c r="G22" s="15"/>
      <c r="H22" s="23"/>
      <c r="I22" s="110"/>
      <c r="J22" s="111"/>
      <c r="K22" s="112"/>
      <c r="L22" s="113"/>
      <c r="M22" s="111"/>
      <c r="N22" s="27"/>
      <c r="O22" s="22"/>
      <c r="P22" s="15"/>
      <c r="Q22" s="23"/>
      <c r="R22" s="64"/>
      <c r="S22" s="64"/>
      <c r="T22" s="64"/>
      <c r="U22" s="64"/>
      <c r="V22" s="64"/>
      <c r="W22" s="248"/>
      <c r="Y22" s="253"/>
      <c r="Z22" s="253"/>
      <c r="AA22" s="253"/>
      <c r="AB22" s="253"/>
      <c r="AD22" s="253"/>
      <c r="AE22" s="253"/>
    </row>
    <row r="23" spans="1:33" ht="18" x14ac:dyDescent="0.25">
      <c r="A23" s="188">
        <v>19</v>
      </c>
      <c r="B23" s="154"/>
      <c r="C23" s="154"/>
      <c r="D23" s="94"/>
      <c r="E23" s="69"/>
      <c r="F23" s="22"/>
      <c r="G23" s="15"/>
      <c r="H23" s="23"/>
      <c r="I23" s="110"/>
      <c r="J23" s="111"/>
      <c r="K23" s="112"/>
      <c r="L23" s="25"/>
      <c r="M23" s="15"/>
      <c r="N23" s="27"/>
      <c r="O23" s="22"/>
      <c r="P23" s="15"/>
      <c r="Q23" s="23"/>
      <c r="R23" s="3"/>
      <c r="S23" s="3"/>
      <c r="T23" s="3"/>
      <c r="U23" s="3"/>
      <c r="V23" s="3"/>
      <c r="W23" s="7"/>
      <c r="Y23" s="253"/>
      <c r="Z23" s="253"/>
      <c r="AA23" s="253"/>
      <c r="AB23" s="253"/>
      <c r="AD23" s="253"/>
      <c r="AE23" s="253"/>
    </row>
    <row r="24" spans="1:33" ht="18.5" thickBot="1" x14ac:dyDescent="0.3">
      <c r="A24" s="189">
        <v>20</v>
      </c>
      <c r="B24" s="154"/>
      <c r="C24" s="154"/>
      <c r="D24" s="97"/>
      <c r="E24" s="69"/>
      <c r="F24" s="39"/>
      <c r="G24" s="40"/>
      <c r="H24" s="41"/>
      <c r="I24" s="118"/>
      <c r="J24" s="119"/>
      <c r="K24" s="120"/>
      <c r="L24" s="136"/>
      <c r="M24" s="119"/>
      <c r="N24" s="67"/>
      <c r="O24" s="39"/>
      <c r="P24" s="40"/>
      <c r="Q24" s="41"/>
      <c r="R24" s="3"/>
      <c r="S24" s="3"/>
      <c r="T24" s="3"/>
      <c r="U24" s="3"/>
      <c r="V24" s="3"/>
      <c r="W24" s="7"/>
      <c r="Y24" s="253"/>
      <c r="Z24" s="253"/>
      <c r="AA24" s="253"/>
      <c r="AB24" s="253"/>
      <c r="AD24" s="253"/>
      <c r="AE24" s="253"/>
    </row>
    <row r="25" spans="1:33" ht="18" x14ac:dyDescent="0.25">
      <c r="A25" s="193">
        <v>21</v>
      </c>
      <c r="B25" s="154"/>
      <c r="C25" s="154"/>
      <c r="D25" s="95"/>
      <c r="E25" s="68"/>
      <c r="F25" s="38"/>
      <c r="G25" s="17"/>
      <c r="H25" s="45"/>
      <c r="I25" s="38"/>
      <c r="J25" s="17"/>
      <c r="K25" s="45"/>
      <c r="L25" s="54"/>
      <c r="M25" s="60"/>
      <c r="N25" s="54"/>
      <c r="O25" s="38"/>
      <c r="P25" s="17"/>
      <c r="Q25" s="45"/>
      <c r="R25" s="5"/>
      <c r="S25" s="5"/>
      <c r="T25" s="5"/>
      <c r="U25" s="5"/>
      <c r="V25" s="5"/>
      <c r="W25" s="8"/>
    </row>
    <row r="26" spans="1:33" ht="18" x14ac:dyDescent="0.25">
      <c r="A26" s="261">
        <v>22</v>
      </c>
      <c r="B26" s="35"/>
      <c r="C26" s="35"/>
      <c r="D26" s="94"/>
      <c r="E26" s="69"/>
      <c r="F26" s="22"/>
      <c r="G26" s="15"/>
      <c r="H26" s="23"/>
      <c r="I26" s="110"/>
      <c r="J26" s="111"/>
      <c r="K26" s="112"/>
      <c r="L26" s="25"/>
      <c r="M26" s="15"/>
      <c r="N26" s="27"/>
      <c r="O26" s="22"/>
      <c r="P26" s="15"/>
      <c r="Q26" s="23"/>
      <c r="R26" s="25"/>
      <c r="S26" s="15"/>
      <c r="T26" s="15"/>
      <c r="U26" s="15"/>
      <c r="V26" s="15"/>
      <c r="W26" s="27"/>
    </row>
    <row r="27" spans="1:33" ht="18" x14ac:dyDescent="0.25">
      <c r="A27" s="190">
        <v>23</v>
      </c>
      <c r="B27" s="35"/>
      <c r="C27" s="35"/>
      <c r="D27" s="94"/>
      <c r="E27" s="69"/>
      <c r="F27" s="22"/>
      <c r="G27" s="15"/>
      <c r="H27" s="23"/>
      <c r="I27" s="22"/>
      <c r="J27" s="15"/>
      <c r="K27" s="23"/>
      <c r="L27" s="113"/>
      <c r="M27" s="111"/>
      <c r="N27" s="109"/>
      <c r="O27" s="114"/>
      <c r="P27" s="115"/>
      <c r="Q27" s="116"/>
      <c r="R27" s="25"/>
      <c r="S27" s="15"/>
      <c r="T27" s="15"/>
      <c r="U27" s="15"/>
      <c r="V27" s="15"/>
      <c r="W27" s="27"/>
    </row>
    <row r="28" spans="1:33" ht="18.5" thickBot="1" x14ac:dyDescent="0.3">
      <c r="A28" s="188">
        <v>24</v>
      </c>
      <c r="B28" s="154"/>
      <c r="C28" s="154"/>
      <c r="D28" s="94"/>
      <c r="E28" s="69"/>
      <c r="F28" s="22"/>
      <c r="G28" s="15"/>
      <c r="H28" s="23"/>
      <c r="I28" s="22"/>
      <c r="J28" s="15"/>
      <c r="K28" s="23"/>
      <c r="L28" s="25"/>
      <c r="M28" s="15"/>
      <c r="N28" s="27"/>
      <c r="O28" s="129"/>
      <c r="P28" s="130"/>
      <c r="Q28" s="131"/>
      <c r="R28" s="25"/>
      <c r="S28" s="15"/>
      <c r="T28" s="15"/>
      <c r="U28" s="15"/>
      <c r="V28" s="15"/>
      <c r="W28" s="27"/>
    </row>
    <row r="29" spans="1:33" ht="18.5" thickBot="1" x14ac:dyDescent="0.3">
      <c r="A29" s="189">
        <v>25</v>
      </c>
      <c r="B29" s="154"/>
      <c r="C29" s="154"/>
      <c r="D29" s="259"/>
      <c r="E29" s="68"/>
      <c r="F29" s="39"/>
      <c r="G29" s="40"/>
      <c r="H29" s="41"/>
      <c r="I29" s="118"/>
      <c r="J29" s="119"/>
      <c r="K29" s="120"/>
      <c r="L29" s="121"/>
      <c r="M29" s="119"/>
      <c r="N29" s="117"/>
      <c r="O29" s="122"/>
      <c r="P29" s="123"/>
      <c r="Q29" s="124"/>
      <c r="R29" s="25"/>
      <c r="S29" s="15"/>
      <c r="T29" s="15"/>
      <c r="U29" s="15"/>
      <c r="V29" s="15"/>
      <c r="W29" s="27"/>
    </row>
    <row r="30" spans="1:33" ht="18" x14ac:dyDescent="0.25">
      <c r="A30" s="194">
        <v>26</v>
      </c>
      <c r="B30" s="154"/>
      <c r="C30" s="154"/>
      <c r="D30" s="260"/>
      <c r="E30" s="69"/>
      <c r="F30" s="28"/>
      <c r="G30" s="26"/>
      <c r="H30" s="29"/>
      <c r="I30" s="28"/>
      <c r="J30" s="26"/>
      <c r="K30" s="29"/>
      <c r="L30" s="70"/>
      <c r="M30" s="46"/>
      <c r="N30" s="137"/>
      <c r="O30" s="138"/>
      <c r="P30" s="139"/>
      <c r="Q30" s="140"/>
      <c r="R30" s="62"/>
      <c r="S30" s="30"/>
      <c r="T30" s="30"/>
      <c r="U30" s="30"/>
      <c r="V30" s="30"/>
      <c r="W30" s="31"/>
    </row>
    <row r="31" spans="1:33" ht="18" x14ac:dyDescent="0.25">
      <c r="A31" s="195">
        <v>27</v>
      </c>
      <c r="B31" s="35"/>
      <c r="C31" s="35"/>
      <c r="D31" s="197"/>
      <c r="E31" s="69"/>
      <c r="F31" s="53"/>
      <c r="G31" s="30"/>
      <c r="H31" s="32"/>
      <c r="I31" s="22"/>
      <c r="J31" s="15"/>
      <c r="K31" s="23"/>
      <c r="L31" s="62"/>
      <c r="M31" s="30"/>
      <c r="N31" s="141"/>
      <c r="O31" s="142"/>
      <c r="P31" s="143"/>
      <c r="Q31" s="144"/>
      <c r="R31" s="33"/>
      <c r="S31" s="34"/>
      <c r="T31" s="34"/>
      <c r="U31" s="34"/>
      <c r="V31" s="34"/>
      <c r="W31" s="249"/>
    </row>
    <row r="32" spans="1:33" ht="18.5" thickBot="1" x14ac:dyDescent="0.3">
      <c r="A32" s="196">
        <v>28</v>
      </c>
      <c r="B32" s="154"/>
      <c r="C32" s="154"/>
      <c r="D32" s="94"/>
      <c r="E32" s="69"/>
      <c r="F32" s="22"/>
      <c r="G32" s="15"/>
      <c r="H32" s="23"/>
      <c r="I32" s="22"/>
      <c r="J32" s="15"/>
      <c r="K32" s="23"/>
      <c r="L32" s="62"/>
      <c r="M32" s="30"/>
      <c r="N32" s="31"/>
      <c r="O32" s="142"/>
      <c r="P32" s="143"/>
      <c r="Q32" s="144"/>
      <c r="R32" s="62"/>
      <c r="S32" s="30"/>
      <c r="T32" s="30"/>
      <c r="U32" s="30"/>
      <c r="V32" s="30"/>
      <c r="W32" s="31"/>
    </row>
    <row r="33" spans="1:23" ht="18" x14ac:dyDescent="0.25">
      <c r="A33" s="196">
        <v>29</v>
      </c>
      <c r="B33" s="35"/>
      <c r="C33" s="35"/>
      <c r="D33" s="94">
        <f t="shared" ref="D5:D35" si="2">SUM(F33:W33)</f>
        <v>0</v>
      </c>
      <c r="E33" s="68"/>
      <c r="F33" s="59"/>
      <c r="G33" s="60"/>
      <c r="H33" s="61"/>
      <c r="I33" s="22"/>
      <c r="J33" s="15"/>
      <c r="K33" s="23"/>
      <c r="L33" s="145"/>
      <c r="M33" s="146"/>
      <c r="N33" s="141"/>
      <c r="O33" s="142"/>
      <c r="P33" s="143"/>
      <c r="Q33" s="144"/>
      <c r="R33" s="33"/>
      <c r="S33" s="34"/>
      <c r="T33" s="34"/>
      <c r="U33" s="34"/>
      <c r="V33" s="34"/>
      <c r="W33" s="249"/>
    </row>
    <row r="34" spans="1:23" ht="18.5" thickBot="1" x14ac:dyDescent="0.3">
      <c r="A34" s="196">
        <v>30</v>
      </c>
      <c r="B34" s="155"/>
      <c r="C34" s="155"/>
      <c r="D34" s="94">
        <f t="shared" si="2"/>
        <v>0</v>
      </c>
      <c r="E34" s="69"/>
      <c r="F34" s="39"/>
      <c r="G34" s="40"/>
      <c r="H34" s="41"/>
      <c r="I34" s="39"/>
      <c r="J34" s="40"/>
      <c r="K34" s="41"/>
      <c r="L34" s="121"/>
      <c r="M34" s="119"/>
      <c r="N34" s="117"/>
      <c r="O34" s="147"/>
      <c r="P34" s="148"/>
      <c r="Q34" s="149"/>
      <c r="R34" s="33"/>
      <c r="S34" s="34"/>
      <c r="T34" s="34"/>
      <c r="U34" s="34"/>
      <c r="V34" s="34"/>
      <c r="W34" s="249"/>
    </row>
    <row r="35" spans="1:23" ht="13" thickBot="1" x14ac:dyDescent="0.3">
      <c r="A35" s="240" t="s">
        <v>8</v>
      </c>
      <c r="B35" s="241"/>
      <c r="C35" s="241"/>
      <c r="D35" s="56">
        <f t="shared" si="2"/>
        <v>201</v>
      </c>
      <c r="F35" s="71">
        <v>1</v>
      </c>
      <c r="G35" s="72">
        <v>1</v>
      </c>
      <c r="H35" s="73">
        <v>1</v>
      </c>
      <c r="I35" s="74">
        <v>66</v>
      </c>
      <c r="J35" s="75">
        <v>66</v>
      </c>
      <c r="K35" s="73">
        <v>66</v>
      </c>
      <c r="L35" s="74"/>
      <c r="M35" s="75"/>
      <c r="N35" s="73"/>
      <c r="O35" s="199"/>
      <c r="P35" s="200"/>
      <c r="Q35" s="201"/>
      <c r="R35" s="9"/>
      <c r="S35" s="6"/>
      <c r="T35" s="6"/>
      <c r="U35" s="6"/>
      <c r="V35" s="6"/>
      <c r="W35" s="250"/>
    </row>
    <row r="36" spans="1:23" x14ac:dyDescent="0.25">
      <c r="F36" s="51">
        <f>SUM(F5:F35)-221</f>
        <v>-135</v>
      </c>
      <c r="G36" s="51">
        <f t="shared" ref="G36:Q36" si="3">SUM(G5:G35)-221</f>
        <v>-135</v>
      </c>
      <c r="H36" s="51">
        <f t="shared" si="3"/>
        <v>-135</v>
      </c>
      <c r="I36" s="51">
        <f t="shared" si="3"/>
        <v>-155</v>
      </c>
      <c r="J36" s="51">
        <f t="shared" si="3"/>
        <v>-155</v>
      </c>
      <c r="K36" s="51">
        <f t="shared" si="3"/>
        <v>-155</v>
      </c>
      <c r="L36" s="51">
        <f t="shared" si="3"/>
        <v>-221</v>
      </c>
      <c r="M36" s="51">
        <f t="shared" si="3"/>
        <v>-221</v>
      </c>
      <c r="N36" s="51">
        <f t="shared" si="3"/>
        <v>-221</v>
      </c>
      <c r="O36" s="51">
        <f t="shared" si="3"/>
        <v>-221</v>
      </c>
      <c r="P36" s="51">
        <f t="shared" si="3"/>
        <v>-221</v>
      </c>
      <c r="Q36" s="51">
        <f t="shared" si="3"/>
        <v>-221</v>
      </c>
    </row>
  </sheetData>
  <sortState xmlns:xlrd2="http://schemas.microsoft.com/office/spreadsheetml/2017/richdata2" ref="B5:K34">
    <sortCondition descending="1" ref="D5:D34"/>
  </sortState>
  <mergeCells count="18">
    <mergeCell ref="A35:C35"/>
    <mergeCell ref="F3:H3"/>
    <mergeCell ref="I3:K3"/>
    <mergeCell ref="L3:N3"/>
    <mergeCell ref="O3:Q3"/>
    <mergeCell ref="R3:T3"/>
    <mergeCell ref="U3:W3"/>
    <mergeCell ref="A1:C2"/>
    <mergeCell ref="F1:H1"/>
    <mergeCell ref="I1:K1"/>
    <mergeCell ref="L1:N1"/>
    <mergeCell ref="O1:Q1"/>
    <mergeCell ref="D2:E3"/>
    <mergeCell ref="F2:H2"/>
    <mergeCell ref="I2:K2"/>
    <mergeCell ref="L2:N2"/>
    <mergeCell ref="O2:Q2"/>
    <mergeCell ref="A3:C3"/>
  </mergeCells>
  <phoneticPr fontId="0" type="noConversion"/>
  <conditionalFormatting sqref="B5:B34">
    <cfRule type="duplicateValues" dxfId="9" priority="3"/>
    <cfRule type="duplicateValues" dxfId="8" priority="4"/>
  </conditionalFormatting>
  <conditionalFormatting sqref="F36:Q36">
    <cfRule type="cellIs" dxfId="7" priority="1" operator="equal">
      <formula>-221</formula>
    </cfRule>
    <cfRule type="cellIs" dxfId="6" priority="2" operator="equal">
      <formula>0</formula>
    </cfRule>
  </conditionalFormatting>
  <conditionalFormatting sqref="F5:W8 F9:N9 R9:W9 F10:W24 I25:W25 F26:N26 R26:W26 I27:W27">
    <cfRule type="cellIs" dxfId="5" priority="17" operator="equal">
      <formula>20</formula>
    </cfRule>
    <cfRule type="cellIs" dxfId="4" priority="18" operator="equal">
      <formula>22</formula>
    </cfRule>
    <cfRule type="cellIs" dxfId="3" priority="19" operator="equal">
      <formula>25</formula>
    </cfRule>
  </conditionalFormatting>
  <conditionalFormatting sqref="I28:K34">
    <cfRule type="cellIs" dxfId="2" priority="5" operator="equal">
      <formula>20</formula>
    </cfRule>
    <cfRule type="cellIs" dxfId="1" priority="6" operator="equal">
      <formula>22</formula>
    </cfRule>
    <cfRule type="cellIs" dxfId="0" priority="7" operator="equal">
      <formula>25</formula>
    </cfRule>
  </conditionalFormatting>
  <pageMargins left="0.15748031496062992" right="0.15748031496062992" top="0.19685039370078741" bottom="0.59" header="0.11811023622047245" footer="0.51181102362204722"/>
  <pageSetup paperSize="9" scale="8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Top 10 Summary</vt:lpstr>
      <vt:lpstr>Y3</vt:lpstr>
      <vt:lpstr>Y2</vt:lpstr>
      <vt:lpstr>Y1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2010-03-28T11:34:00Z</dcterms:created>
  <dcterms:modified xsi:type="dcterms:W3CDTF">2025-04-09T20:44:51Z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778239a-5ddf-4a9b-a8b7-7cd52e62e059_Enabled">
    <vt:lpwstr>true</vt:lpwstr>
  </property>
  <property fmtid="{D5CDD505-2E9C-101B-9397-08002B2CF9AE}" pid="3" name="MSIP_Label_4778239a-5ddf-4a9b-a8b7-7cd52e62e059_SetDate">
    <vt:lpwstr>2024-06-28T14:52:42Z</vt:lpwstr>
  </property>
  <property fmtid="{D5CDD505-2E9C-101B-9397-08002B2CF9AE}" pid="4" name="MSIP_Label_4778239a-5ddf-4a9b-a8b7-7cd52e62e059_Method">
    <vt:lpwstr>Privileged</vt:lpwstr>
  </property>
  <property fmtid="{D5CDD505-2E9C-101B-9397-08002B2CF9AE}" pid="5" name="MSIP_Label_4778239a-5ddf-4a9b-a8b7-7cd52e62e059_Name">
    <vt:lpwstr>InternalUseOnly</vt:lpwstr>
  </property>
  <property fmtid="{D5CDD505-2E9C-101B-9397-08002B2CF9AE}" pid="6" name="MSIP_Label_4778239a-5ddf-4a9b-a8b7-7cd52e62e059_SiteId">
    <vt:lpwstr>c382e4a5-eb78-4106-9133-a5dfb1569c2f</vt:lpwstr>
  </property>
  <property fmtid="{D5CDD505-2E9C-101B-9397-08002B2CF9AE}" pid="7" name="MSIP_Label_4778239a-5ddf-4a9b-a8b7-7cd52e62e059_ActionId">
    <vt:lpwstr>a809b921-c06c-4be2-8773-1c5fecf46c6e</vt:lpwstr>
  </property>
  <property fmtid="{D5CDD505-2E9C-101B-9397-08002B2CF9AE}" pid="8" name="MSIP_Label_4778239a-5ddf-4a9b-a8b7-7cd52e62e059_ContentBits">
    <vt:lpwstr>0</vt:lpwstr>
  </property>
</Properties>
</file>